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<sst xmlns="http://schemas.openxmlformats.org/spreadsheetml/2006/main" count="47" uniqueCount="47">
  <si>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</si>
  <si>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ICF010</t>
  </si>
  <si>
    <t xml:space="preserve">Ud</t>
  </si>
  <si>
    <t xml:space="preserve">Fancoil de techo, sistema de dos tubos, con distribución por conductos.</t>
  </si>
  <si>
    <r>
      <rPr>
        <sz val="8.25"/>
        <color rgb="FF000000"/>
        <rFont val="Arial"/>
        <family val="2"/>
      </rPr>
      <t xml:space="preserve">Fancoil horizontal, de techo con distribución por conducto rectangular, modelo Genia Fan SD 4-020 ND "SAUNIER DUVAL", potencia frigorífica a velocidad máxima 2,35 kW (temperatura de bulbo húmedo del aire interior 19°C; temperatura de entrada del agua 7°C, salto térmico 5°C), potencia calorífica a velocidad máxima 2,68 kW (temperatura de bulbo seco del aire interior 20°C; temperatura de entrada del agua 50°C), de 3 velocidades, caudal de agua en refrigeración 0,43 m³/h, caudal de aire a velocidad máxima 411 m³/h, dimensiones 741x241x522 mm, peso 16,7 kg. Regulación: mando a distancia digital Honeywell, por cable. Accesorios: válvula de 3 vías, modelo SD 5-3VW D. Incluso elementos para suspensión del techo. Totalmente montado, conexionado y puesto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</si>
  <si>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</si>
  <si>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</si>
  <si>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</si>
  <si>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</si>
  <si>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</si>
  <si>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</si>
  <si>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</si>
  <si>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mt42fts015a</t>
  </si>
  <si>
    <t xml:space="preserve">Ud</t>
  </si>
  <si>
    <t xml:space="preserve">Fancoil horizontal, de techo con distribución por conducto rectangular, modelo Genia Fan SD 4-020 ND "SAUNIER DUVAL", potencia frigorífica a velocidad máxima 2,35 kW (temperatura de bulbo húmedo del aire interior 19°C; temperatura de entrada del agua 7°C, salto térmico 5°C), potencia calorífica a velocidad máxima 2,68 kW (temperatura de bulbo seco del aire interior 20°C; temperatura de entrada del agua 50°C), de 3 velocidades, caudal de agua en refrigeración 0,43 m³/h, caudal de aire a velocidad máxima 411 m³/h, dimensiones 741x241x522 mm, peso 16,7 kg.</t>
  </si>
  <si>
    <t xml:space="preserve">mt42fts500b</t>
  </si>
  <si>
    <t xml:space="preserve">Ud</t>
  </si>
  <si>
    <t xml:space="preserve">Válvula de 3 vías, modelo SD 5-3VW D, "SAUNIER DUVAL", con actuador y tubos de conexión.</t>
  </si>
  <si>
    <t xml:space="preserve">mt42fts505a</t>
  </si>
  <si>
    <t xml:space="preserve">Ud</t>
  </si>
  <si>
    <t xml:space="preserve">Mando a distancia digital Honeywell, por cable, "SAUNIER DUVAL", para instalación superficial en pared, con ajuste de temperatura, modo de funcionamiento (apagado/frío/calor) y velocidad del ventilador (baja/media/alta).</t>
  </si>
  <si>
    <t xml:space="preserve">mt37sve010c</t>
  </si>
  <si>
    <t xml:space="preserve">Ud</t>
  </si>
  <si>
    <t xml:space="preserve">Válvula de esfera de latón niquelado para roscar de 3/4".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</si>
  <si>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</si>
  <si>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</si>
  <si>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</si>
  <si>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</si>
  <si>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</si>
  <si>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 Según UNE 211025.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</si>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</sst>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450</v>
      </c>
      <c r="G10" s="12">
        <f ca="1">ROUND(INDIRECT(ADDRESS(ROW()+(0), COLUMN()+(-2), 1))*INDIRECT(ADDRESS(ROW()+(0), COLUMN()+(-1), 1)), 2)</f>
        <v>450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230</v>
      </c>
      <c r="G11" s="12">
        <f ca="1">ROUND(INDIRECT(ADDRESS(ROW()+(0), COLUMN()+(-2), 1))*INDIRECT(ADDRESS(ROW()+(0), COLUMN()+(-1), 1)), 2)</f>
        <v>230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140</v>
      </c>
      <c r="G12" s="12">
        <f ca="1">ROUND(INDIRECT(ADDRESS(ROW()+(0), COLUMN()+(-2), 1))*INDIRECT(ADDRESS(ROW()+(0), COLUMN()+(-1), 1)), 2)</f>
        <v>140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7.3</v>
      </c>
      <c r="G13" s="12">
        <f ca="1">ROUND(INDIRECT(ADDRESS(ROW()+(0), COLUMN()+(-2), 1))*INDIRECT(ADDRESS(ROW()+(0), COLUMN()+(-1), 1)), 2)</f>
        <v>14.6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1">
        <v>5</v>
      </c>
      <c r="F14" s="12">
        <v>1.23</v>
      </c>
      <c r="G14" s="12">
        <f ca="1">ROUND(INDIRECT(ADDRESS(ROW()+(0), COLUMN()+(-2), 1))*INDIRECT(ADDRESS(ROW()+(0), COLUMN()+(-1), 1)), 2)</f>
        <v>6.15</v>
      </c>
    </row>
    <row r="15" spans="1:7" ht="55.50" thickBot="1" customHeight="1">
      <c r="A15" s="1" t="s">
        <v>27</v>
      </c>
      <c r="B15" s="1"/>
      <c r="C15" s="10" t="s">
        <v>28</v>
      </c>
      <c r="D15" s="1" t="s">
        <v>29</v>
      </c>
      <c r="E15" s="11">
        <v>10</v>
      </c>
      <c r="F15" s="12">
        <v>0.41</v>
      </c>
      <c r="G15" s="12">
        <f ca="1">ROUND(INDIRECT(ADDRESS(ROW()+(0), COLUMN()+(-2), 1))*INDIRECT(ADDRESS(ROW()+(0), COLUMN()+(-1), 1)), 2)</f>
        <v>4.1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3">
        <v>1</v>
      </c>
      <c r="F16" s="14">
        <v>22</v>
      </c>
      <c r="G16" s="14">
        <f ca="1">ROUND(INDIRECT(ADDRESS(ROW()+(0), COLUMN()+(-2), 1))*INDIRECT(ADDRESS(ROW()+(0), COLUMN()+(-1), 1)), 2)</f>
        <v>22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866.85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3.5</v>
      </c>
      <c r="F19" s="12">
        <v>23.74</v>
      </c>
      <c r="G19" s="12">
        <f ca="1">ROUND(INDIRECT(ADDRESS(ROW()+(0), COLUMN()+(-2), 1))*INDIRECT(ADDRESS(ROW()+(0), COLUMN()+(-1), 1)), 2)</f>
        <v>83.09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3.5</v>
      </c>
      <c r="F20" s="14">
        <v>21.9</v>
      </c>
      <c r="G20" s="14">
        <f ca="1">ROUND(INDIRECT(ADDRESS(ROW()+(0), COLUMN()+(-2), 1))*INDIRECT(ADDRESS(ROW()+(0), COLUMN()+(-1), 1)), 2)</f>
        <v>76.65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1))), 2)</f>
        <v>159.74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9"/>
      <c r="B23" s="19"/>
      <c r="C23" s="20" t="s">
        <v>43</v>
      </c>
      <c r="D23" s="19" t="s">
        <v>44</v>
      </c>
      <c r="E23" s="13">
        <v>2</v>
      </c>
      <c r="F23" s="14">
        <f ca="1">ROUND(SUM(INDIRECT(ADDRESS(ROW()+(-2), COLUMN()+(1), 1)),INDIRECT(ADDRESS(ROW()+(-6), COLUMN()+(1), 1))), 2)</f>
        <v>1026.59</v>
      </c>
      <c r="G23" s="14">
        <f ca="1">ROUND(INDIRECT(ADDRESS(ROW()+(0), COLUMN()+(-2), 1))*INDIRECT(ADDRESS(ROW()+(0), COLUMN()+(-1), 1))/100, 2)</f>
        <v>20.53</v>
      </c>
    </row>
    <row r="24" spans="1:7" ht="13.50" thickBot="1" customHeight="1">
      <c r="A24" s="21" t="s">
        <v>45</v>
      </c>
      <c r="B24" s="21"/>
      <c r="C24" s="22"/>
      <c r="D24" s="23"/>
      <c r="E24" s="24" t="s">
        <v>46</v>
      </c>
      <c r="F24" s="25"/>
      <c r="G24" s="26">
        <f ca="1">ROUND(SUM(INDIRECT(ADDRESS(ROW()+(-1), COLUMN()+(0), 1)),INDIRECT(ADDRESS(ROW()+(-3), COLUMN()+(0), 1)),INDIRECT(ADDRESS(ROW()+(-7), COLUMN()+(0), 1))), 2)</f>
        <v>1047.12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