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<sst xmlns="http://schemas.openxmlformats.org/spreadsheetml/2006/main" count="35" uniqueCount="35">
  <si>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</si>
  <si>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ICA010</t>
  </si>
  <si>
    <t xml:space="preserve">Ud</t>
  </si>
  <si>
    <t xml:space="preserve">Termo eléctrico.</t>
  </si>
  <si>
    <r>
      <rPr>
        <sz val="8.25"/>
        <color rgb="FF000000"/>
        <rFont val="Arial"/>
        <family val="2"/>
      </rPr>
      <t xml:space="preserve">Termo eléctrico para el servicio de A.C.S., AvantiaAqua E-SD 80 ES Slim+ "SAUNIER DUVAL", doble resistencia envainada, capacidad 74 l, potencia 2 kW, eficiencia energética clase B, perfil de consumo M, de 910x570x315 mm, formado por doble cuba de acero vitrificado, panel de control digital para la regulación de la temperatura, ánodo electrónico, válvula de seguridad, válvula antirretorno y manguitos flexibles de conexión. Incluso soporte y anclajes de fijación, llaves de corte de esfera. Totalmente montado, conexionado y probado.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</si>
  <si>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</si>
  <si>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</si>
  <si>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</si>
  <si>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</si>
  <si>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</si>
  <si>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</si>
  <si>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</si>
  <si>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mt38ted023n</t>
  </si>
  <si>
    <t xml:space="preserve">Ud</t>
  </si>
  <si>
    <t xml:space="preserve">Termo eléctrico para el servicio de A.C.S., AvantiaAqua E-SD 80 ES Slim+ "SAUNIER DUVAL", doble resistencia envainada, capacidad 74 l, potencia 2 kW, eficiencia energética clase B, perfil de consumo M, de 910x570x315 mm, formado por doble cuba de acero vitrificado, panel de control digital para la regulación de la temperatura, ánodo electrónico, válvula de seguridad, válvula antirretorno y manguitos flexibles de conexión.</t>
  </si>
  <si>
    <t xml:space="preserve">mt37sve010b</t>
  </si>
  <si>
    <t xml:space="preserve">Ud</t>
  </si>
  <si>
    <t xml:space="preserve">Válvula de esfera de latón niquelado para roscar de 1/2".</t>
  </si>
  <si>
    <t xml:space="preserve">mt38www011</t>
  </si>
  <si>
    <t xml:space="preserve">Ud</t>
  </si>
  <si>
    <t xml:space="preserve">Material auxiliar para instalaciones de A.C.S.</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</si>
  <si>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</si>
  <si>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</si>
  <si>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</si>
  <si>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</si>
  <si>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</si>
  <si>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</si>
  <si>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</si>
  <si>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</si>
  <si>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</si>
  <si>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</si>
  <si>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</si>
  <si>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</si>
  <si>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568,92€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</si>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</sst>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73.44"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v>
      </c>
      <c r="F10" s="12">
        <v>685</v>
      </c>
      <c r="G10" s="12">
        <f ca="1">ROUND(INDIRECT(ADDRESS(ROW()+(0), COLUMN()+(-2), 1))*INDIRECT(ADDRESS(ROW()+(0), COLUMN()+(-1), 1)), 2)</f>
        <v>685</v>
      </c>
    </row>
    <row r="11" spans="1:7" ht="13.50" thickBot="1" customHeight="1">
      <c r="A11" s="1" t="s">
        <v>15</v>
      </c>
      <c r="B11" s="1"/>
      <c r="C11" s="10" t="s">
        <v>16</v>
      </c>
      <c r="D11" s="1" t="s">
        <v>17</v>
      </c>
      <c r="E11" s="11">
        <v>2</v>
      </c>
      <c r="F11" s="12">
        <v>4.95</v>
      </c>
      <c r="G11" s="12">
        <f ca="1">ROUND(INDIRECT(ADDRESS(ROW()+(0), COLUMN()+(-2), 1))*INDIRECT(ADDRESS(ROW()+(0), COLUMN()+(-1), 1)), 2)</f>
        <v>9.9</v>
      </c>
    </row>
    <row r="12" spans="1:7" ht="13.50" thickBot="1" customHeight="1">
      <c r="A12" s="1" t="s">
        <v>18</v>
      </c>
      <c r="B12" s="1"/>
      <c r="C12" s="10" t="s">
        <v>19</v>
      </c>
      <c r="D12" s="1" t="s">
        <v>20</v>
      </c>
      <c r="E12" s="13">
        <v>1</v>
      </c>
      <c r="F12" s="14">
        <v>1.45</v>
      </c>
      <c r="G12" s="14">
        <f ca="1">ROUND(INDIRECT(ADDRESS(ROW()+(0), COLUMN()+(-2), 1))*INDIRECT(ADDRESS(ROW()+(0), COLUMN()+(-1), 1)), 2)</f>
        <v>1.45</v>
      </c>
    </row>
    <row r="13" spans="1:7" ht="13.50" thickBot="1" customHeight="1">
      <c r="A13" s="15"/>
      <c r="B13" s="15"/>
      <c r="C13" s="15"/>
      <c r="D13" s="15"/>
      <c r="E13" s="9" t="s">
        <v>21</v>
      </c>
      <c r="F13" s="9"/>
      <c r="G13" s="17">
        <f ca="1">ROUND(SUM(INDIRECT(ADDRESS(ROW()+(-1), COLUMN()+(0), 1)),INDIRECT(ADDRESS(ROW()+(-2), COLUMN()+(0), 1)),INDIRECT(ADDRESS(ROW()+(-3), COLUMN()+(0), 1))), 2)</f>
        <v>696.35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0.859</v>
      </c>
      <c r="F15" s="12">
        <v>22.74</v>
      </c>
      <c r="G15" s="12">
        <f ca="1">ROUND(INDIRECT(ADDRESS(ROW()+(0), COLUMN()+(-2), 1))*INDIRECT(ADDRESS(ROW()+(0), COLUMN()+(-1), 1)), 2)</f>
        <v>19.53</v>
      </c>
    </row>
    <row r="16" spans="1:7" ht="13.50" thickBot="1" customHeight="1">
      <c r="A16" s="1" t="s">
        <v>26</v>
      </c>
      <c r="B16" s="1"/>
      <c r="C16" s="10" t="s">
        <v>27</v>
      </c>
      <c r="D16" s="1" t="s">
        <v>28</v>
      </c>
      <c r="E16" s="13">
        <v>0.859</v>
      </c>
      <c r="F16" s="14">
        <v>20.98</v>
      </c>
      <c r="G16" s="14">
        <f ca="1">ROUND(INDIRECT(ADDRESS(ROW()+(0), COLUMN()+(-2), 1))*INDIRECT(ADDRESS(ROW()+(0), COLUMN()+(-1), 1)), 2)</f>
        <v>18.02</v>
      </c>
    </row>
    <row r="17" spans="1:7" ht="13.50" thickBot="1" customHeight="1">
      <c r="A17" s="15"/>
      <c r="B17" s="15"/>
      <c r="C17" s="15"/>
      <c r="D17" s="15"/>
      <c r="E17" s="9" t="s">
        <v>29</v>
      </c>
      <c r="F17" s="9"/>
      <c r="G17" s="17">
        <f ca="1">ROUND(SUM(INDIRECT(ADDRESS(ROW()+(-1), COLUMN()+(0), 1)),INDIRECT(ADDRESS(ROW()+(-2), COLUMN()+(0), 1))), 2)</f>
        <v>37.55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733.9</v>
      </c>
      <c r="G19" s="14">
        <f ca="1">ROUND(INDIRECT(ADDRESS(ROW()+(0), COLUMN()+(-2), 1))*INDIRECT(ADDRESS(ROW()+(0), COLUMN()+(-1), 1))/100, 2)</f>
        <v>14.68</v>
      </c>
    </row>
    <row r="20" spans="1:7" ht="13.50" thickBot="1" customHeight="1">
      <c r="A20" s="21" t="s">
        <v>33</v>
      </c>
      <c r="B20" s="21"/>
      <c r="C20" s="22"/>
      <c r="D20" s="23"/>
      <c r="E20" s="24" t="s">
        <v>34</v>
      </c>
      <c r="F20" s="25"/>
      <c r="G20" s="26">
        <f ca="1">ROUND(SUM(INDIRECT(ADDRESS(ROW()+(-1), COLUMN()+(0), 1)),INDIRECT(ADDRESS(ROW()+(-3), COLUMN()+(0), 1)),INDIRECT(ADDRESS(ROW()+(-7), COLUMN()+(0), 1))), 2)</f>
        <v>748.58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