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<sst xmlns="http://schemas.openxmlformats.org/spreadsheetml/2006/main" count="38" uniqueCount="38">
  <si>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</si>
  <si>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ICA030</t>
  </si>
  <si>
    <t xml:space="preserve">Ud</t>
  </si>
  <si>
    <t xml:space="preserve">Calentador de agua a gas, convencional.</t>
  </si>
  <si>
    <r>
      <rPr>
        <sz val="8.25"/>
        <color rgb="FF000000"/>
        <rFont val="Arial"/>
        <family val="2"/>
      </rPr>
      <t xml:space="preserve">Calentador instantáneo a gas N, para el servicio de A.C.S., Opalia F 12 LR GN "SAUNIER DUVAL", con control termostático de la temperatura, cámara de combustión estanca, baja emisión de NOx, encendido electrónico a red eléctrica, sin llama piloto, control de llama por ionización, 12 l/min, de potencia modulada, eficiencia energética clase A, perfil de consumo L, 627x348x240 mm, con dispositivo de control de evacuación de los productos de la combustión, con conducto horizontal para evacuación de humos. Incluso soporte y anclajes de fijación a paramento vertical, llave de corte de esfera, latiguillos flexibles.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</si>
  <si>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</si>
  <si>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</si>
  <si>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</si>
  <si>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</si>
  <si>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</si>
  <si>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</si>
  <si>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</si>
  <si>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mt38cgd066a</t>
  </si>
  <si>
    <t xml:space="preserve">Ud</t>
  </si>
  <si>
    <t xml:space="preserve">Calentador instantáneo a gas N, para el servicio de A.C.S., Opalia F 12 LR GN "SAUNIER DUVAL", con control termostático de la temperatura, cámara de combustión estanca, baja emisión de NOx, encendido electrónico a red eléctrica, sin llama piloto, control de llama por ionización, 12 l/min, de potencia modulada, eficiencia energética clase A, perfil de consumo L, 627x348x240 mm, con dispositivo de control de evacuación de los productos de la combustión, con conducto horizontal para evacuación de humos.</t>
  </si>
  <si>
    <t xml:space="preserve">mt37sve010b</t>
  </si>
  <si>
    <t xml:space="preserve">Ud</t>
  </si>
  <si>
    <t xml:space="preserve">Válvula de esfera de latón niquelado para roscar de 1/2".</t>
  </si>
  <si>
    <t xml:space="preserve">mt38tew010a</t>
  </si>
  <si>
    <t xml:space="preserve">Ud</t>
  </si>
  <si>
    <t xml:space="preserve">Latiguillo flexible de 20 cm y 1/2" de diámetro.</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</si>
  <si>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</si>
  <si>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</si>
  <si>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</si>
  <si>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</si>
  <si>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</si>
  <si>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</si>
  <si>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</si>
  <si>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</si>
  <si>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</si>
  <si>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</si>
  <si>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</si>
  <si>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</si>
  <si>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</si>
  <si>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</si>
  <si>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</si>
  <si>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885,75€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</si>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</sst>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790</v>
      </c>
      <c r="G10" s="12">
        <f ca="1">ROUND(INDIRECT(ADDRESS(ROW()+(0), COLUMN()+(-2), 1))*INDIRECT(ADDRESS(ROW()+(0), COLUMN()+(-1), 1)), 2)</f>
        <v>790</v>
      </c>
    </row>
    <row r="11" spans="1:7" ht="13.50" thickBot="1" customHeight="1">
      <c r="A11" s="1" t="s">
        <v>15</v>
      </c>
      <c r="B11" s="1"/>
      <c r="C11" s="10" t="s">
        <v>16</v>
      </c>
      <c r="D11" s="1" t="s">
        <v>17</v>
      </c>
      <c r="E11" s="11">
        <v>1</v>
      </c>
      <c r="F11" s="12">
        <v>4.95</v>
      </c>
      <c r="G11" s="12">
        <f ca="1">ROUND(INDIRECT(ADDRESS(ROW()+(0), COLUMN()+(-2), 1))*INDIRECT(ADDRESS(ROW()+(0), COLUMN()+(-1), 1)), 2)</f>
        <v>4.95</v>
      </c>
    </row>
    <row r="12" spans="1:7" ht="13.50" thickBot="1" customHeight="1">
      <c r="A12" s="1" t="s">
        <v>18</v>
      </c>
      <c r="B12" s="1"/>
      <c r="C12" s="10" t="s">
        <v>19</v>
      </c>
      <c r="D12" s="1" t="s">
        <v>20</v>
      </c>
      <c r="E12" s="11">
        <v>2</v>
      </c>
      <c r="F12" s="12">
        <v>8</v>
      </c>
      <c r="G12" s="12">
        <f ca="1">ROUND(INDIRECT(ADDRESS(ROW()+(0), COLUMN()+(-2), 1))*INDIRECT(ADDRESS(ROW()+(0), COLUMN()+(-1), 1)), 2)</f>
        <v>16</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812.4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2.326</v>
      </c>
      <c r="F16" s="12">
        <v>22.74</v>
      </c>
      <c r="G16" s="12">
        <f ca="1">ROUND(INDIRECT(ADDRESS(ROW()+(0), COLUMN()+(-2), 1))*INDIRECT(ADDRESS(ROW()+(0), COLUMN()+(-1), 1)), 2)</f>
        <v>52.89</v>
      </c>
    </row>
    <row r="17" spans="1:7" ht="13.50" thickBot="1" customHeight="1">
      <c r="A17" s="1" t="s">
        <v>29</v>
      </c>
      <c r="B17" s="1"/>
      <c r="C17" s="10" t="s">
        <v>30</v>
      </c>
      <c r="D17" s="1" t="s">
        <v>31</v>
      </c>
      <c r="E17" s="13">
        <v>2.326</v>
      </c>
      <c r="F17" s="14">
        <v>20.98</v>
      </c>
      <c r="G17" s="14">
        <f ca="1">ROUND(INDIRECT(ADDRESS(ROW()+(0), COLUMN()+(-2), 1))*INDIRECT(ADDRESS(ROW()+(0), COLUMN()+(-1), 1)), 2)</f>
        <v>48.8</v>
      </c>
    </row>
    <row r="18" spans="1:7" ht="13.50" thickBot="1" customHeight="1">
      <c r="A18" s="15"/>
      <c r="B18" s="15"/>
      <c r="C18" s="15"/>
      <c r="D18" s="15"/>
      <c r="E18" s="9" t="s">
        <v>32</v>
      </c>
      <c r="F18" s="9"/>
      <c r="G18" s="17">
        <f ca="1">ROUND(SUM(INDIRECT(ADDRESS(ROW()+(-1), COLUMN()+(0), 1)),INDIRECT(ADDRESS(ROW()+(-2), COLUMN()+(0), 1))), 2)</f>
        <v>101.69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914.09</v>
      </c>
      <c r="G20" s="14">
        <f ca="1">ROUND(INDIRECT(ADDRESS(ROW()+(0), COLUMN()+(-2), 1))*INDIRECT(ADDRESS(ROW()+(0), COLUMN()+(-1), 1))/100, 2)</f>
        <v>18.28</v>
      </c>
    </row>
    <row r="21" spans="1:7" ht="13.50" thickBot="1" customHeight="1">
      <c r="A21" s="21" t="s">
        <v>36</v>
      </c>
      <c r="B21" s="21"/>
      <c r="C21" s="22"/>
      <c r="D21" s="23"/>
      <c r="E21" s="24" t="s">
        <v>37</v>
      </c>
      <c r="F21" s="25"/>
      <c r="G21" s="26">
        <f ca="1">ROUND(SUM(INDIRECT(ADDRESS(ROW()+(-1), COLUMN()+(0), 1)),INDIRECT(ADDRESS(ROW()+(-3), COLUMN()+(0), 1)),INDIRECT(ADDRESS(ROW()+(-7), COLUMN()+(0), 1))), 2)</f>
        <v>932.37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