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<sst xmlns="http://schemas.openxmlformats.org/spreadsheetml/2006/main" count="38" uniqueCount="38">
  <si>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</si>
  <si>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ICA030</t>
  </si>
  <si>
    <t xml:space="preserve">Ud</t>
  </si>
  <si>
    <t xml:space="preserve">Calentador de agua a gas, convencional.</t>
  </si>
  <si>
    <r>
      <rPr>
        <sz val="8.25"/>
        <color rgb="FF000000"/>
        <rFont val="Arial"/>
        <family val="2"/>
      </rPr>
      <t xml:space="preserve">Calentador instantáneo a gas N, para el servicio de A.C.S., Opalia C 11 LI GN "SAUNIER DUVAL", con control termostático de la temperatura, cámara de combustión abierta, baja emisión de NOx, encendido electrónico a pilas, sin llama piloto, control de llama por ionización, 11 l/min, de potencia modulada, eficiencia energética clase A, perfil de consumo M, 590x310x246 mm, con dispositivo de control de evacuación de los productos de la combustión, con conducto horizontal para evacuación de humos. Incluso soporte y anclajes de fijación a paramento vertical, llave de corte de esfera, latiguillos flexibles.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</si>
  <si>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</si>
  <si>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</si>
  <si>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</si>
  <si>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</si>
  <si>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</si>
  <si>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</si>
  <si>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</si>
  <si>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mt38cgd065a</t>
  </si>
  <si>
    <t xml:space="preserve">Ud</t>
  </si>
  <si>
    <t xml:space="preserve">Calentador instantáneo a gas N, para el servicio de A.C.S., Opalia C 11 LI GN "SAUNIER DUVAL", con control termostático de la temperatura, cámara de combustión abierta, baja emisión de NOx, encendido electrónico a pilas, sin llama piloto, control de llama por ionización, 11 l/min, de potencia modulada, eficiencia energética clase A, perfil de consumo M, 590x310x246 mm, con dispositivo de control de evacuación de los productos de la combustión, con conducto horizontal para evacuación de humos.</t>
  </si>
  <si>
    <t xml:space="preserve">mt37sve010b</t>
  </si>
  <si>
    <t xml:space="preserve">Ud</t>
  </si>
  <si>
    <t xml:space="preserve">Válvula de esfera de latón niquelado para roscar de 1/2".</t>
  </si>
  <si>
    <t xml:space="preserve">mt38tew010a</t>
  </si>
  <si>
    <t xml:space="preserve">Ud</t>
  </si>
  <si>
    <t xml:space="preserve">Latiguillo flexible de 20 cm y 1/2" de diámetro.</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</si>
  <si>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</si>
  <si>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</si>
  <si>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</si>
  <si>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</si>
  <si>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</si>
  <si>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</si>
  <si>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</si>
  <si>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</si>
  <si>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</si>
  <si>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</si>
  <si>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</si>
  <si>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</si>
  <si>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</si>
  <si>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</si>
  <si>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</si>
  <si>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709,80€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</si>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</sst>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610</v>
      </c>
      <c r="G10" s="12">
        <f ca="1">ROUND(INDIRECT(ADDRESS(ROW()+(0), COLUMN()+(-2), 1))*INDIRECT(ADDRESS(ROW()+(0), COLUMN()+(-1), 1)), 2)</f>
        <v>610</v>
      </c>
    </row>
    <row r="11" spans="1:7" ht="13.50" thickBot="1" customHeight="1">
      <c r="A11" s="1" t="s">
        <v>15</v>
      </c>
      <c r="B11" s="1"/>
      <c r="C11" s="10" t="s">
        <v>16</v>
      </c>
      <c r="D11" s="1" t="s">
        <v>17</v>
      </c>
      <c r="E11" s="11">
        <v>1</v>
      </c>
      <c r="F11" s="12">
        <v>4.95</v>
      </c>
      <c r="G11" s="12">
        <f ca="1">ROUND(INDIRECT(ADDRESS(ROW()+(0), COLUMN()+(-2), 1))*INDIRECT(ADDRESS(ROW()+(0), COLUMN()+(-1), 1)), 2)</f>
        <v>4.95</v>
      </c>
    </row>
    <row r="12" spans="1:7" ht="13.50" thickBot="1" customHeight="1">
      <c r="A12" s="1" t="s">
        <v>18</v>
      </c>
      <c r="B12" s="1"/>
      <c r="C12" s="10" t="s">
        <v>19</v>
      </c>
      <c r="D12" s="1" t="s">
        <v>20</v>
      </c>
      <c r="E12" s="11">
        <v>2</v>
      </c>
      <c r="F12" s="12">
        <v>8</v>
      </c>
      <c r="G12" s="12">
        <f ca="1">ROUND(INDIRECT(ADDRESS(ROW()+(0), COLUMN()+(-2), 1))*INDIRECT(ADDRESS(ROW()+(0), COLUMN()+(-1), 1)), 2)</f>
        <v>16</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632.4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2.29</v>
      </c>
      <c r="F16" s="12">
        <v>22.74</v>
      </c>
      <c r="G16" s="12">
        <f ca="1">ROUND(INDIRECT(ADDRESS(ROW()+(0), COLUMN()+(-2), 1))*INDIRECT(ADDRESS(ROW()+(0), COLUMN()+(-1), 1)), 2)</f>
        <v>52.07</v>
      </c>
    </row>
    <row r="17" spans="1:7" ht="13.50" thickBot="1" customHeight="1">
      <c r="A17" s="1" t="s">
        <v>29</v>
      </c>
      <c r="B17" s="1"/>
      <c r="C17" s="10" t="s">
        <v>30</v>
      </c>
      <c r="D17" s="1" t="s">
        <v>31</v>
      </c>
      <c r="E17" s="13">
        <v>2.29</v>
      </c>
      <c r="F17" s="14">
        <v>20.98</v>
      </c>
      <c r="G17" s="14">
        <f ca="1">ROUND(INDIRECT(ADDRESS(ROW()+(0), COLUMN()+(-2), 1))*INDIRECT(ADDRESS(ROW()+(0), COLUMN()+(-1), 1)), 2)</f>
        <v>48.04</v>
      </c>
    </row>
    <row r="18" spans="1:7" ht="13.50" thickBot="1" customHeight="1">
      <c r="A18" s="15"/>
      <c r="B18" s="15"/>
      <c r="C18" s="15"/>
      <c r="D18" s="15"/>
      <c r="E18" s="9" t="s">
        <v>32</v>
      </c>
      <c r="F18" s="9"/>
      <c r="G18" s="17">
        <f ca="1">ROUND(SUM(INDIRECT(ADDRESS(ROW()+(-1), COLUMN()+(0), 1)),INDIRECT(ADDRESS(ROW()+(-2), COLUMN()+(0), 1))), 2)</f>
        <v>100.11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732.51</v>
      </c>
      <c r="G20" s="14">
        <f ca="1">ROUND(INDIRECT(ADDRESS(ROW()+(0), COLUMN()+(-2), 1))*INDIRECT(ADDRESS(ROW()+(0), COLUMN()+(-1), 1))/100, 2)</f>
        <v>14.65</v>
      </c>
    </row>
    <row r="21" spans="1:7" ht="13.50" thickBot="1" customHeight="1">
      <c r="A21" s="21" t="s">
        <v>36</v>
      </c>
      <c r="B21" s="21"/>
      <c r="C21" s="22"/>
      <c r="D21" s="23"/>
      <c r="E21" s="24" t="s">
        <v>37</v>
      </c>
      <c r="F21" s="25"/>
      <c r="G21" s="26">
        <f ca="1">ROUND(SUM(INDIRECT(ADDRESS(ROW()+(-1), COLUMN()+(0), 1)),INDIRECT(ADDRESS(ROW()+(-3), COLUMN()+(0), 1)),INDIRECT(ADDRESS(ROW()+(-7), COLUMN()+(0), 1))), 2)</f>
        <v>747.16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