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<sst xmlns="http://schemas.openxmlformats.org/spreadsheetml/2006/main" count="41" uniqueCount="41">
  <si>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</si>
  <si>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ICA030</t>
  </si>
  <si>
    <t xml:space="preserve">Ud</t>
  </si>
  <si>
    <t xml:space="preserve">Calentador de agua a gas, convencional.</t>
  </si>
  <si>
    <r>
      <rPr>
        <sz val="8.25"/>
        <color rgb="FF000000"/>
        <rFont val="Arial"/>
        <family val="2"/>
      </rPr>
      <t xml:space="preserve">Calentador instantáneo a gas butano y propano, para el servicio de A.C.S., Opaliatherm F 12 "SAUNIER DUVAL", mural vertical, para uso interior, cámara de combustión estanca, baja emisión de NOx, encendido electrónico a red eléctrica, sin llama piloto, control de llama por ionización, 12 l/min, de potencia modulada, eficiencia energética clase A, 580x350x198 mm, control termostático de la temperatura, con panel de control con pantalla LED táctil antirrayaduras, funciones de control y seguridad para monitorización del correcto funcionamiento, ventilador modulante DC, válvula de gas controlada por microprocesador, grado de protección IPX5 y conducto horizontal para evacuación de humos. Accesorios: válvula termostática solar. Incluso soporte y anclajes de fijación a paramento vertical, llave de corte de esfera, latiguillos flexibles. Totalmente montado, conexionado y probado.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</si>
  <si>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</si>
  <si>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</si>
  <si>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</si>
  <si>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</si>
  <si>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</si>
  <si>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</si>
  <si>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</si>
  <si>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mt38cgd052d</t>
  </si>
  <si>
    <t xml:space="preserve">Ud</t>
  </si>
  <si>
    <t xml:space="preserve">Calentador instantáneo a gas butano y propano, para el servicio de A.C.S., Opaliatherm F 12 "SAUNIER DUVAL", mural vertical, para uso interior, cámara de combustión estanca, baja emisión de NOx, encendido electrónico a red eléctrica, sin llama piloto, control de llama por ionización, 12 l/min, de potencia modulada, eficiencia energética clase A, 580x350x198 mm, control termostático de la temperatura, con panel de control con pantalla LED táctil antirrayaduras, funciones de control y seguridad para monitorización del correcto funcionamiento, ventilador modulante DC, válvula de gas controlada por microprocesador, grado de protección IPX5 y conducto horizontal para evacuación de humos.</t>
  </si>
  <si>
    <t xml:space="preserve">mt38cgd502a</t>
  </si>
  <si>
    <t xml:space="preserve">Ud</t>
  </si>
  <si>
    <t xml:space="preserve">Válvula termostática solar, "SAUNIER DUVAL", para calentador de agua a gas.</t>
  </si>
  <si>
    <t xml:space="preserve">mt37sve010b</t>
  </si>
  <si>
    <t xml:space="preserve">Ud</t>
  </si>
  <si>
    <t xml:space="preserve">Válvula de esfera de latón niquelado para roscar de 1/2".</t>
  </si>
  <si>
    <t xml:space="preserve">mt38tew010a</t>
  </si>
  <si>
    <t xml:space="preserve">Ud</t>
  </si>
  <si>
    <t xml:space="preserve">Latiguillo flexible de 20 cm y 1/2" de diámetro.</t>
  </si>
  <si>
    <t xml:space="preserve">mt38www011</t>
  </si>
  <si>
    <t xml:space="preserve">Ud</t>
  </si>
  <si>
    <t xml:space="preserve">Material auxiliar para instalaciones de A.C.S.</t>
  </si>
  <si>
    <t xml:space="preserve">Subtotal materiales:</t>
  </si>
  <si>
    <t xml:space="preserve">Mano de obra</t>
  </si>
  <si>
    <t xml:space="preserve">mo004</t>
  </si>
  <si>
    <t xml:space="preserve">h</t>
  </si>
  <si>
    <t xml:space="preserve">Oficial 1ª calefactor.</t>
  </si>
  <si>
    <t xml:space="preserve">mo103</t>
  </si>
  <si>
    <t xml:space="preserve">h</t>
  </si>
  <si>
    <t xml:space="preserve">Ayudante calefactor.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</si>
  <si>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</si>
  <si>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</si>
  <si>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</si>
  <si>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</si>
  <si>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1.103,78€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</si>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</sst>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7.31" customWidth="1"/>
    <col min="4" max="4" width="73.44" customWidth="1"/>
    <col min="5" max="5" width="13.60" customWidth="1"/>
    <col min="6" max="6" width="10.37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76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97.5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850</v>
      </c>
      <c r="G10" s="12">
        <f ca="1">ROUND(INDIRECT(ADDRESS(ROW()+(0), COLUMN()+(-2), 1))*INDIRECT(ADDRESS(ROW()+(0), COLUMN()+(-1), 1)), 2)</f>
        <v>850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1">
        <v>1</v>
      </c>
      <c r="F11" s="12">
        <v>165</v>
      </c>
      <c r="G11" s="12">
        <f ca="1">ROUND(INDIRECT(ADDRESS(ROW()+(0), COLUMN()+(-2), 1))*INDIRECT(ADDRESS(ROW()+(0), COLUMN()+(-1), 1)), 2)</f>
        <v>165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1">
        <v>1</v>
      </c>
      <c r="F12" s="12">
        <v>4.95</v>
      </c>
      <c r="G12" s="12">
        <f ca="1">ROUND(INDIRECT(ADDRESS(ROW()+(0), COLUMN()+(-2), 1))*INDIRECT(ADDRESS(ROW()+(0), COLUMN()+(-1), 1)), 2)</f>
        <v>4.95</v>
      </c>
    </row>
    <row r="13" spans="1:7" ht="13.50" thickBot="1" customHeight="1">
      <c r="A13" s="1" t="s">
        <v>21</v>
      </c>
      <c r="B13" s="1"/>
      <c r="C13" s="10" t="s">
        <v>22</v>
      </c>
      <c r="D13" s="1" t="s">
        <v>23</v>
      </c>
      <c r="E13" s="11">
        <v>2</v>
      </c>
      <c r="F13" s="12">
        <v>8</v>
      </c>
      <c r="G13" s="12">
        <f ca="1">ROUND(INDIRECT(ADDRESS(ROW()+(0), COLUMN()+(-2), 1))*INDIRECT(ADDRESS(ROW()+(0), COLUMN()+(-1), 1)), 2)</f>
        <v>16</v>
      </c>
    </row>
    <row r="14" spans="1:7" ht="13.50" thickBot="1" customHeight="1">
      <c r="A14" s="1" t="s">
        <v>24</v>
      </c>
      <c r="B14" s="1"/>
      <c r="C14" s="10" t="s">
        <v>25</v>
      </c>
      <c r="D14" s="1" t="s">
        <v>26</v>
      </c>
      <c r="E14" s="13">
        <v>1</v>
      </c>
      <c r="F14" s="14">
        <v>1.45</v>
      </c>
      <c r="G14" s="14">
        <f ca="1">ROUND(INDIRECT(ADDRESS(ROW()+(0), COLUMN()+(-2), 1))*INDIRECT(ADDRESS(ROW()+(0), COLUMN()+(-1), 1)), 2)</f>
        <v>1.45</v>
      </c>
    </row>
    <row r="15" spans="1:7" ht="13.50" thickBot="1" customHeight="1">
      <c r="A15" s="15"/>
      <c r="B15" s="15"/>
      <c r="C15" s="15"/>
      <c r="D15" s="15"/>
      <c r="E15" s="9" t="s">
        <v>27</v>
      </c>
      <c r="F15" s="9"/>
      <c r="G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1037.4</v>
      </c>
    </row>
    <row r="16" spans="1:7" ht="13.50" thickBot="1" customHeight="1">
      <c r="A16" s="15">
        <v>2</v>
      </c>
      <c r="B16" s="15"/>
      <c r="C16" s="15"/>
      <c r="D16" s="18" t="s">
        <v>28</v>
      </c>
      <c r="E16" s="18"/>
      <c r="F16" s="15"/>
      <c r="G16" s="15"/>
    </row>
    <row r="17" spans="1:7" ht="13.50" thickBot="1" customHeight="1">
      <c r="A17" s="1" t="s">
        <v>29</v>
      </c>
      <c r="B17" s="1"/>
      <c r="C17" s="10" t="s">
        <v>30</v>
      </c>
      <c r="D17" s="1" t="s">
        <v>31</v>
      </c>
      <c r="E17" s="11">
        <v>2.326</v>
      </c>
      <c r="F17" s="12">
        <v>22.74</v>
      </c>
      <c r="G17" s="12">
        <f ca="1">ROUND(INDIRECT(ADDRESS(ROW()+(0), COLUMN()+(-2), 1))*INDIRECT(ADDRESS(ROW()+(0), COLUMN()+(-1), 1)), 2)</f>
        <v>52.89</v>
      </c>
    </row>
    <row r="18" spans="1:7" ht="13.50" thickBot="1" customHeight="1">
      <c r="A18" s="1" t="s">
        <v>32</v>
      </c>
      <c r="B18" s="1"/>
      <c r="C18" s="10" t="s">
        <v>33</v>
      </c>
      <c r="D18" s="1" t="s">
        <v>34</v>
      </c>
      <c r="E18" s="13">
        <v>2.326</v>
      </c>
      <c r="F18" s="14">
        <v>20.98</v>
      </c>
      <c r="G18" s="14">
        <f ca="1">ROUND(INDIRECT(ADDRESS(ROW()+(0), COLUMN()+(-2), 1))*INDIRECT(ADDRESS(ROW()+(0), COLUMN()+(-1), 1)), 2)</f>
        <v>48.8</v>
      </c>
    </row>
    <row r="19" spans="1:7" ht="13.50" thickBot="1" customHeight="1">
      <c r="A19" s="15"/>
      <c r="B19" s="15"/>
      <c r="C19" s="15"/>
      <c r="D19" s="15"/>
      <c r="E19" s="9" t="s">
        <v>35</v>
      </c>
      <c r="F19" s="9"/>
      <c r="G19" s="17">
        <f ca="1">ROUND(SUM(INDIRECT(ADDRESS(ROW()+(-1), COLUMN()+(0), 1)),INDIRECT(ADDRESS(ROW()+(-2), COLUMN()+(0), 1))), 2)</f>
        <v>101.69</v>
      </c>
    </row>
    <row r="20" spans="1:7" ht="13.50" thickBot="1" customHeight="1">
      <c r="A20" s="15">
        <v>3</v>
      </c>
      <c r="B20" s="15"/>
      <c r="C20" s="15"/>
      <c r="D20" s="18" t="s">
        <v>36</v>
      </c>
      <c r="E20" s="18"/>
      <c r="F20" s="15"/>
      <c r="G20" s="15"/>
    </row>
    <row r="21" spans="1:7" ht="13.50" thickBot="1" customHeight="1">
      <c r="A21" s="19"/>
      <c r="B21" s="19"/>
      <c r="C21" s="20" t="s">
        <v>37</v>
      </c>
      <c r="D21" s="19" t="s">
        <v>38</v>
      </c>
      <c r="E21" s="13">
        <v>2</v>
      </c>
      <c r="F21" s="14">
        <f ca="1">ROUND(SUM(INDIRECT(ADDRESS(ROW()+(-2), COLUMN()+(1), 1)),INDIRECT(ADDRESS(ROW()+(-6), COLUMN()+(1), 1))), 2)</f>
        <v>1139.09</v>
      </c>
      <c r="G21" s="14">
        <f ca="1">ROUND(INDIRECT(ADDRESS(ROW()+(0), COLUMN()+(-2), 1))*INDIRECT(ADDRESS(ROW()+(0), COLUMN()+(-1), 1))/100, 2)</f>
        <v>22.78</v>
      </c>
    </row>
    <row r="22" spans="1:7" ht="13.50" thickBot="1" customHeight="1">
      <c r="A22" s="21" t="s">
        <v>39</v>
      </c>
      <c r="B22" s="21"/>
      <c r="C22" s="22"/>
      <c r="D22" s="23"/>
      <c r="E22" s="24" t="s">
        <v>40</v>
      </c>
      <c r="F22" s="25"/>
      <c r="G22" s="26">
        <f ca="1">ROUND(SUM(INDIRECT(ADDRESS(ROW()+(-1), COLUMN()+(0), 1)),INDIRECT(ADDRESS(ROW()+(-3), COLUMN()+(0), 1)),INDIRECT(ADDRESS(ROW()+(-7), COLUMN()+(0), 1))), 2)</f>
        <v>1161.87</v>
      </c>
    </row>
  </sheetData>
  <mergeCells count="24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A15:B15"/>
    <mergeCell ref="E15:F15"/>
    <mergeCell ref="A16:B16"/>
    <mergeCell ref="D16:E16"/>
    <mergeCell ref="A17:B17"/>
    <mergeCell ref="A18:B18"/>
    <mergeCell ref="A19:B19"/>
    <mergeCell ref="E19:F19"/>
    <mergeCell ref="A20:B20"/>
    <mergeCell ref="D20:E20"/>
    <mergeCell ref="A21:B21"/>
    <mergeCell ref="A22:D22"/>
    <mergeCell ref="E22:F22"/>
  </mergeCells>
  <pageMargins left="0.147638" right="0.147638" top="0.206693" bottom="0.206693" header="0.0" footer="0.0"/>
  <pageSetup paperSize="9" orientation="portrait"/>
  <rowBreaks count="0" manualBreakCount="0">
    </rowBreaks>
</worksheet>
</file>