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<sst xmlns="http://schemas.openxmlformats.org/spreadsheetml/2006/main" count="41" uniqueCount="41">
  <si>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</si>
  <si>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ICA030</t>
  </si>
  <si>
    <t xml:space="preserve">Ud</t>
  </si>
  <si>
    <t xml:space="preserve">Calentador de agua a gas, convencional.</t>
  </si>
  <si>
    <r>
      <rPr>
        <sz val="8.25"/>
        <color rgb="FF000000"/>
        <rFont val="Arial"/>
        <family val="2"/>
      </rPr>
      <t xml:space="preserve">Calentador instantáneo a gas butano y propano, para el servicio de A.C.S., Opaliatherm F 12 "SAUNIER DUVAL", mural vertical, para uso interior, cámara de combustión estanca, baja emisión de NOx, encendido electrónico a red eléctrica, sin llama piloto, control de llama por ionización, 12 l/min, de potencia modulada, eficiencia energética clase A, 580x350x198 mm, control termostático de la temperatura, con panel de control con pantalla LED táctil antirrayaduras, funciones de control y seguridad para monitorización del correcto funcionamiento, ventilador modulante DC, válvula de gas controlada por microprocesador, grado de protección IPX5 y conducto horizontal para evacuación de humos. Accesorios: válvula termostática solar. Incluso soporte y anclajes de fijación a paramento vertical, llave de corte de esfera, latiguillos flexibles. Totalmente montado, conexionado y probado.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</si>
  <si>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</si>
  <si>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</si>
  <si>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</si>
  <si>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</si>
  <si>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</si>
  <si>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</si>
  <si>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</si>
  <si>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mt38cgd052d</t>
  </si>
  <si>
    <t xml:space="preserve">Ud</t>
  </si>
  <si>
    <t xml:space="preserve">Calentador instantáneo a gas butano y propano, para el servicio de A.C.S., Opaliatherm F 12 "SAUNIER DUVAL", mural vertical, para uso interior, cámara de combustión estanca, baja emisión de NOx, encendido electrónico a red eléctrica, sin llama piloto, control de llama por ionización, 12 l/min, de potencia modulada, eficiencia energética clase A, 580x350x198 mm, control termostático de la temperatura, con panel de control con pantalla LED táctil antirrayaduras, funciones de control y seguridad para monitorización del correcto funcionamiento, ventilador modulante DC, válvula de gas controlada por microprocesador, grado de protección IPX5 y conducto horizontal para evacuación de humos.</t>
  </si>
  <si>
    <t xml:space="preserve">mt38cgd502a</t>
  </si>
  <si>
    <t xml:space="preserve">Ud</t>
  </si>
  <si>
    <t xml:space="preserve">Válvula termostática solar, "SAUNIER DUVAL", para calentador de agua a gas.</t>
  </si>
  <si>
    <t xml:space="preserve">mt37sve010b</t>
  </si>
  <si>
    <t xml:space="preserve">Ud</t>
  </si>
  <si>
    <t xml:space="preserve">Válvula de esfera de latón niquelado para roscar de 1/2".</t>
  </si>
  <si>
    <t xml:space="preserve">mt38tew010a</t>
  </si>
  <si>
    <t xml:space="preserve">Ud</t>
  </si>
  <si>
    <t xml:space="preserve">Latiguillo flexible de 20 cm y 1/2" de diámetro.</t>
  </si>
  <si>
    <t xml:space="preserve">mt38www011</t>
  </si>
  <si>
    <t xml:space="preserve">Ud</t>
  </si>
  <si>
    <t xml:space="preserve">Material auxiliar para instalaciones de A.C.S.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</si>
  <si>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</si>
  <si>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</si>
  <si>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</si>
  <si>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</si>
  <si>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1ª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</si>
  <si>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</si>
  <si>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</si>
  <si>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</si>
  <si>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</si>
  <si>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</si>
  <si>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</si>
  <si>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</si>
  <si>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1.103,78€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</si>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</sst>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3.44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97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850</v>
      </c>
      <c r="G10" s="12">
        <f ca="1">ROUND(INDIRECT(ADDRESS(ROW()+(0), COLUMN()+(-2), 1))*INDIRECT(ADDRESS(ROW()+(0), COLUMN()+(-1), 1)), 2)</f>
        <v>850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165</v>
      </c>
      <c r="G11" s="12">
        <f ca="1">ROUND(INDIRECT(ADDRESS(ROW()+(0), COLUMN()+(-2), 1))*INDIRECT(ADDRESS(ROW()+(0), COLUMN()+(-1), 1)), 2)</f>
        <v>165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4.95</v>
      </c>
      <c r="G12" s="12">
        <f ca="1">ROUND(INDIRECT(ADDRESS(ROW()+(0), COLUMN()+(-2), 1))*INDIRECT(ADDRESS(ROW()+(0), COLUMN()+(-1), 1)), 2)</f>
        <v>4.95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2</v>
      </c>
      <c r="F13" s="12">
        <v>8</v>
      </c>
      <c r="G13" s="12">
        <f ca="1">ROUND(INDIRECT(ADDRESS(ROW()+(0), COLUMN()+(-2), 1))*INDIRECT(ADDRESS(ROW()+(0), COLUMN()+(-1), 1)), 2)</f>
        <v>16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3">
        <v>1</v>
      </c>
      <c r="F14" s="14">
        <v>1.45</v>
      </c>
      <c r="G14" s="14">
        <f ca="1">ROUND(INDIRECT(ADDRESS(ROW()+(0), COLUMN()+(-2), 1))*INDIRECT(ADDRESS(ROW()+(0), COLUMN()+(-1), 1)), 2)</f>
        <v>1.45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1037.4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2.326</v>
      </c>
      <c r="F17" s="12">
        <v>22.74</v>
      </c>
      <c r="G17" s="12">
        <f ca="1">ROUND(INDIRECT(ADDRESS(ROW()+(0), COLUMN()+(-2), 1))*INDIRECT(ADDRESS(ROW()+(0), COLUMN()+(-1), 1)), 2)</f>
        <v>52.89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2.326</v>
      </c>
      <c r="F18" s="14">
        <v>20.98</v>
      </c>
      <c r="G18" s="14">
        <f ca="1">ROUND(INDIRECT(ADDRESS(ROW()+(0), COLUMN()+(-2), 1))*INDIRECT(ADDRESS(ROW()+(0), COLUMN()+(-1), 1)), 2)</f>
        <v>48.8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1))), 2)</f>
        <v>101.69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9"/>
      <c r="B21" s="19"/>
      <c r="C21" s="20" t="s">
        <v>37</v>
      </c>
      <c r="D21" s="19" t="s">
        <v>38</v>
      </c>
      <c r="E21" s="13">
        <v>2</v>
      </c>
      <c r="F21" s="14">
        <f ca="1">ROUND(SUM(INDIRECT(ADDRESS(ROW()+(-2), COLUMN()+(1), 1)),INDIRECT(ADDRESS(ROW()+(-6), COLUMN()+(1), 1))), 2)</f>
        <v>1139.09</v>
      </c>
      <c r="G21" s="14">
        <f ca="1">ROUND(INDIRECT(ADDRESS(ROW()+(0), COLUMN()+(-2), 1))*INDIRECT(ADDRESS(ROW()+(0), COLUMN()+(-1), 1))/100, 2)</f>
        <v>22.78</v>
      </c>
    </row>
    <row r="22" spans="1:7" ht="13.50" thickBot="1" customHeight="1">
      <c r="A22" s="21" t="s">
        <v>39</v>
      </c>
      <c r="B22" s="21"/>
      <c r="C22" s="22"/>
      <c r="D22" s="23"/>
      <c r="E22" s="24" t="s">
        <v>40</v>
      </c>
      <c r="F22" s="25"/>
      <c r="G22" s="26">
        <f ca="1">ROUND(SUM(INDIRECT(ADDRESS(ROW()+(-1), COLUMN()+(0), 1)),INDIRECT(ADDRESS(ROW()+(-3), COLUMN()+(0), 1)),INDIRECT(ADDRESS(ROW()+(-7), COLUMN()+(0), 1))), 2)</f>
        <v>1161.87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D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