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<sst xmlns="http://schemas.openxmlformats.org/spreadsheetml/2006/main" count="47" uniqueCount="47">
  <si>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</si>
  <si>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ICB007</t>
  </si>
  <si>
    <t xml:space="preserve">Ud</t>
  </si>
  <si>
    <t xml:space="preserve">Sistema de captación solar térmica para instalación individual, integrado en cubierta inclinada.</t>
  </si>
  <si>
    <r>
      <rPr>
        <sz val="8.25"/>
        <color rgb="FF000000"/>
        <rFont val="Arial"/>
        <family val="2"/>
      </rPr>
      <t xml:space="preserve">Captador solar térmico completo, partido, para instalación individual, Helioset DB 250-2 I "SAUNIER DUVAL", formado por un panel SRD 2.3 V, para colocación integrada en tejado, montaje vertical, superficie útil 2,35 m², rendimiento óptico 0,8, coeficiente de pérdidas primario 3,327 W/m²K, coeficiente de pérdidas secundario 0,015 W/m²K², según UNE-EN 12975-2, superficie absorbente y conductos de cobre y cubierta protectora de vidrio de seguridad, con conexiones hidráulicas, estructura soporte para colocación integrada en tejado, e interacumulador de 250 litros, de dos serpentines,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</si>
  <si>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</si>
  <si>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</si>
  <si>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</si>
  <si>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</si>
  <si>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</si>
  <si>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</si>
  <si>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</si>
  <si>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mt38css051Eana</t>
  </si>
  <si>
    <t xml:space="preserve">Ud</t>
  </si>
  <si>
    <t xml:space="preserve">Captador solar térmico completo, partido, para instalación individual, Helioset DB 250-2 I "SAUNIER DUVAL", formado por un panel SRD 2.3 V, para colocación integrada en tejado, montaje vertical, superficie útil 2,35 m², rendimiento óptico 0,8, coeficiente de pérdidas primario 3,327 W/m²K, coeficiente de pérdidas secundario 0,015 W/m²K², según UNE-EN 12975-2, superficie absorbente y conductos de cobre y cubierta protectora de vidrio de seguridad, con conexiones hidráulicas, estructura soporte para colocación integrada en tejado, e interacumulador de 250 litros, de dos serpentines,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t>
  </si>
  <si>
    <t xml:space="preserve">mt38css300</t>
  </si>
  <si>
    <t xml:space="preserve">Ud</t>
  </si>
  <si>
    <t xml:space="preserve">Bidón de 10 l de solución agua-glicol para relleno de captador solar térmico, "SAUNIER DUVAL".</t>
  </si>
  <si>
    <t xml:space="preserve">mt38css602</t>
  </si>
  <si>
    <t xml:space="preserve">Ud</t>
  </si>
  <si>
    <t xml:space="preserve">Sonda de temperatura para captador solar térmico con conexión a centralita de control para sistema de captación solar térmica, "SAUNIER DUVAL".</t>
  </si>
  <si>
    <t xml:space="preserve">mt38css601</t>
  </si>
  <si>
    <t xml:space="preserve">Ud</t>
  </si>
  <si>
    <t xml:space="preserve">Sonda de temperatura para acumulador con conexión a centralita de control para sistema de captación solar térmica, "SAUNIER DUVAL".</t>
  </si>
  <si>
    <t xml:space="preserve">mt38css035a</t>
  </si>
  <si>
    <t xml:space="preserve">Ud</t>
  </si>
  <si>
    <t xml:space="preserve">Tubería flexible de 10 m de longitud, con aislamiento térmico, para sistema de drenaje automático, "SAUNIER DUVAL".</t>
  </si>
  <si>
    <t xml:space="preserve">mt38css700b</t>
  </si>
  <si>
    <t xml:space="preserve">Ud</t>
  </si>
  <si>
    <t xml:space="preserve">Vaso de expansión, capacidad 18 l, "SAUNIER DUVAL", especial para aplicaciones de energía solar térmica.</t>
  </si>
  <si>
    <t xml:space="preserve">mt38css700a</t>
  </si>
  <si>
    <t xml:space="preserve">Ud</t>
  </si>
  <si>
    <t xml:space="preserve">Vaso de expansión, capacidad 5 l, "SAUNIER DUVAL", especial para aplicaciones de energía solar térmica.</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</si>
  <si>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</si>
  <si>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</si>
  <si>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</si>
  <si>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</si>
  <si>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</si>
  <si>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</si>
  <si>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</si>
  <si>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</si>
  <si>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</si>
  <si>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</si>
  <si>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</si>
  <si>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</si>
  <si>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3.566,95€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</si>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</sst>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9.0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3910</v>
      </c>
      <c r="H10" s="12">
        <f ca="1">ROUND(INDIRECT(ADDRESS(ROW()+(0), COLUMN()+(-2), 1))*INDIRECT(ADDRESS(ROW()+(0), COLUMN()+(-1), 1)), 2)</f>
        <v>3910</v>
      </c>
    </row>
    <row r="11" spans="1:8" ht="24.00" thickBot="1" customHeight="1">
      <c r="A11" s="1" t="s">
        <v>15</v>
      </c>
      <c r="B11" s="1"/>
      <c r="C11" s="1"/>
      <c r="D11" s="10" t="s">
        <v>16</v>
      </c>
      <c r="E11" s="1" t="s">
        <v>17</v>
      </c>
      <c r="F11" s="11">
        <v>0.146</v>
      </c>
      <c r="G11" s="12">
        <v>65</v>
      </c>
      <c r="H11" s="12">
        <f ca="1">ROUND(INDIRECT(ADDRESS(ROW()+(0), COLUMN()+(-2), 1))*INDIRECT(ADDRESS(ROW()+(0), COLUMN()+(-1), 1)), 2)</f>
        <v>9.49</v>
      </c>
    </row>
    <row r="12" spans="1:8" ht="24.00" thickBot="1" customHeight="1">
      <c r="A12" s="1" t="s">
        <v>18</v>
      </c>
      <c r="B12" s="1"/>
      <c r="C12" s="1"/>
      <c r="D12" s="10" t="s">
        <v>19</v>
      </c>
      <c r="E12" s="1" t="s">
        <v>20</v>
      </c>
      <c r="F12" s="11">
        <v>1</v>
      </c>
      <c r="G12" s="12">
        <v>20</v>
      </c>
      <c r="H12" s="12">
        <f ca="1">ROUND(INDIRECT(ADDRESS(ROW()+(0), COLUMN()+(-2), 1))*INDIRECT(ADDRESS(ROW()+(0), COLUMN()+(-1), 1)), 2)</f>
        <v>20</v>
      </c>
    </row>
    <row r="13" spans="1:8" ht="24.00" thickBot="1" customHeight="1">
      <c r="A13" s="1" t="s">
        <v>21</v>
      </c>
      <c r="B13" s="1"/>
      <c r="C13" s="1"/>
      <c r="D13" s="10" t="s">
        <v>22</v>
      </c>
      <c r="E13" s="1" t="s">
        <v>23</v>
      </c>
      <c r="F13" s="11">
        <v>1</v>
      </c>
      <c r="G13" s="12">
        <v>30</v>
      </c>
      <c r="H13" s="12">
        <f ca="1">ROUND(INDIRECT(ADDRESS(ROW()+(0), COLUMN()+(-2), 1))*INDIRECT(ADDRESS(ROW()+(0), COLUMN()+(-1), 1)), 2)</f>
        <v>30</v>
      </c>
    </row>
    <row r="14" spans="1:8" ht="24.00" thickBot="1" customHeight="1">
      <c r="A14" s="1" t="s">
        <v>24</v>
      </c>
      <c r="B14" s="1"/>
      <c r="C14" s="1"/>
      <c r="D14" s="10" t="s">
        <v>25</v>
      </c>
      <c r="E14" s="1" t="s">
        <v>26</v>
      </c>
      <c r="F14" s="11">
        <v>1</v>
      </c>
      <c r="G14" s="12">
        <v>300</v>
      </c>
      <c r="H14" s="12">
        <f ca="1">ROUND(INDIRECT(ADDRESS(ROW()+(0), COLUMN()+(-2), 1))*INDIRECT(ADDRESS(ROW()+(0), COLUMN()+(-1), 1)), 2)</f>
        <v>300</v>
      </c>
    </row>
    <row r="15" spans="1:8" ht="24.00" thickBot="1" customHeight="1">
      <c r="A15" s="1" t="s">
        <v>27</v>
      </c>
      <c r="B15" s="1"/>
      <c r="C15" s="1"/>
      <c r="D15" s="10" t="s">
        <v>28</v>
      </c>
      <c r="E15" s="1" t="s">
        <v>29</v>
      </c>
      <c r="F15" s="11">
        <v>1</v>
      </c>
      <c r="G15" s="12">
        <v>105</v>
      </c>
      <c r="H15" s="12">
        <f ca="1">ROUND(INDIRECT(ADDRESS(ROW()+(0), COLUMN()+(-2), 1))*INDIRECT(ADDRESS(ROW()+(0), COLUMN()+(-1), 1)), 2)</f>
        <v>105</v>
      </c>
    </row>
    <row r="16" spans="1:8" ht="24.00" thickBot="1" customHeight="1">
      <c r="A16" s="1" t="s">
        <v>30</v>
      </c>
      <c r="B16" s="1"/>
      <c r="C16" s="1"/>
      <c r="D16" s="10" t="s">
        <v>31</v>
      </c>
      <c r="E16" s="1" t="s">
        <v>32</v>
      </c>
      <c r="F16" s="13">
        <v>1</v>
      </c>
      <c r="G16" s="14">
        <v>85</v>
      </c>
      <c r="H16" s="14">
        <f ca="1">ROUND(INDIRECT(ADDRESS(ROW()+(0), COLUMN()+(-2), 1))*INDIRECT(ADDRESS(ROW()+(0), COLUMN()+(-1), 1)), 2)</f>
        <v>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4459.49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3.244</v>
      </c>
      <c r="G19" s="12">
        <v>22.74</v>
      </c>
      <c r="H19" s="12">
        <f ca="1">ROUND(INDIRECT(ADDRESS(ROW()+(0), COLUMN()+(-2), 1))*INDIRECT(ADDRESS(ROW()+(0), COLUMN()+(-1), 1)), 2)</f>
        <v>73.77</v>
      </c>
    </row>
    <row r="20" spans="1:8" ht="13.50" thickBot="1" customHeight="1">
      <c r="A20" s="1" t="s">
        <v>38</v>
      </c>
      <c r="B20" s="1"/>
      <c r="C20" s="1"/>
      <c r="D20" s="10" t="s">
        <v>39</v>
      </c>
      <c r="E20" s="1" t="s">
        <v>40</v>
      </c>
      <c r="F20" s="13">
        <v>3.244</v>
      </c>
      <c r="G20" s="14">
        <v>20.98</v>
      </c>
      <c r="H20" s="14">
        <f ca="1">ROUND(INDIRECT(ADDRESS(ROW()+(0), COLUMN()+(-2), 1))*INDIRECT(ADDRESS(ROW()+(0), COLUMN()+(-1), 1)), 2)</f>
        <v>68.06</v>
      </c>
    </row>
    <row r="21" spans="1:8" ht="13.50" thickBot="1" customHeight="1">
      <c r="A21" s="15"/>
      <c r="B21" s="15"/>
      <c r="C21" s="15"/>
      <c r="D21" s="15"/>
      <c r="E21" s="15"/>
      <c r="F21" s="9" t="s">
        <v>41</v>
      </c>
      <c r="G21" s="9"/>
      <c r="H21" s="17">
        <f ca="1">ROUND(SUM(INDIRECT(ADDRESS(ROW()+(-1), COLUMN()+(0), 1)),INDIRECT(ADDRESS(ROW()+(-2), COLUMN()+(0), 1))), 2)</f>
        <v>141.83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4601.32</v>
      </c>
      <c r="H23" s="14">
        <f ca="1">ROUND(INDIRECT(ADDRESS(ROW()+(0), COLUMN()+(-2), 1))*INDIRECT(ADDRESS(ROW()+(0), COLUMN()+(-1), 1))/100, 2)</f>
        <v>92.03</v>
      </c>
    </row>
    <row r="24" spans="1:8" ht="13.50" thickBot="1" customHeight="1">
      <c r="A24" s="21" t="s">
        <v>45</v>
      </c>
      <c r="B24" s="21"/>
      <c r="C24" s="21"/>
      <c r="D24" s="22"/>
      <c r="E24" s="23"/>
      <c r="F24" s="24" t="s">
        <v>46</v>
      </c>
      <c r="G24" s="25"/>
      <c r="H24" s="26">
        <f ca="1">ROUND(SUM(INDIRECT(ADDRESS(ROW()+(-1), COLUMN()+(0), 1)),INDIRECT(ADDRESS(ROW()+(-3), COLUMN()+(0), 1)),INDIRECT(ADDRESS(ROW()+(-7), COLUMN()+(0), 1))), 2)</f>
        <v>4693.35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