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<sst xmlns="http://schemas.openxmlformats.org/spreadsheetml/2006/main" count="56" uniqueCount="56">
  <si>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</si>
  <si>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ICG243</t>
  </si>
  <si>
    <t xml:space="preserve">Ud</t>
  </si>
  <si>
    <t xml:space="preserve">Conjunto de calderas a gas, de condensación, murales.</t>
  </si>
  <si>
    <r>
      <rPr>
        <sz val="8.25"/>
        <color rgb="FF000000"/>
        <rFont val="Arial"/>
        <family val="2"/>
      </rPr>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 centralita de control, MiPro Sense Radio (SRC 720f), con soporte de pared para centralita de control, 2 módulos para la identificación de cada una de las calderas en cascada, con kit de evacuación de humos, con pies para bastidor. Incluso válvula de seguridad, purgadores, pirostato y desagüe a sumidero para el vaciado de la caldera y el drenaje de la válvula de seguridad.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</si>
  <si>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</si>
  <si>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</si>
  <si>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</si>
  <si>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</si>
  <si>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</si>
  <si>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</si>
  <si>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</si>
  <si>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mt38cmd095a</t>
  </si>
  <si>
    <t xml:space="preserve">Ud</t>
  </si>
  <si>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t>
  </si>
  <si>
    <t xml:space="preserve">mt38cmd098a</t>
  </si>
  <si>
    <t xml:space="preserve">Ud</t>
  </si>
  <si>
    <t xml:space="preserve">Centralita de control, MiPro Sense Radio (SRC 720f) "SAUNIER DUVAL", control modulante, vía radio, con control desde smartphone o tablet mediante aplicación para IOS (iPhone y iPad) y Android, con regulación de la temperatura de impulsión por curva de calefacción y sonda de temperatura exterior vía radio, posibilidad de gestión de una instalación con varios generadores de energía y varios circuitos o zonas de calefacción con módulos adicionales, programación de la climatización mediante esquemas predefinidos utilizando un asistente de configuración.</t>
  </si>
  <si>
    <t xml:space="preserve">mt38cmd116a</t>
  </si>
  <si>
    <t xml:space="preserve">Ud</t>
  </si>
  <si>
    <t xml:space="preserve">Módulo para la identificación de una caldera en cascada, "SAUNIER DUVAL", comunicación con protocolo Ebus.</t>
  </si>
  <si>
    <t xml:space="preserve">mt38cmd094a</t>
  </si>
  <si>
    <t xml:space="preserve">Ud</t>
  </si>
  <si>
    <t xml:space="preserve">Kit básico de evacuación de humos, Thermomaster Condens AS 48 -A (H-ES) "SAUNIER DUVAL", para 2 calderas en cascada.</t>
  </si>
  <si>
    <t xml:space="preserve">mt38cmd117</t>
  </si>
  <si>
    <t xml:space="preserve">Ud</t>
  </si>
  <si>
    <t xml:space="preserve">Soporte de pared para centralita de control, "SAUNIER DUVAL".</t>
  </si>
  <si>
    <t xml:space="preserve">mt38cmd118</t>
  </si>
  <si>
    <t xml:space="preserve">Ud</t>
  </si>
  <si>
    <t xml:space="preserve">Pies para bastidor de calderas en cascada, "SAUNIER DUVAL".</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</si>
  <si>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</si>
  <si>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</si>
  <si>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</si>
  <si>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</si>
  <si>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</si>
  <si>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</si>
  <si>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</si>
  <si>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</si>
  <si>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</si>
  <si>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</si>
  <si>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</si>
  <si>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</si>
  <si>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</si>
  <si>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</si>
  <si>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</si>
  <si>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</si>
  <si>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</si>
  <si>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</si>
  <si>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</si>
  <si>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</si>
  <si>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</si>
  <si>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</si>
  <si>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</si>
  <si>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</si>
  <si>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28.922,94€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</si>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</sst>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13895</v>
      </c>
      <c r="G10" s="12">
        <f ca="1">ROUND(INDIRECT(ADDRESS(ROW()+(0), COLUMN()+(-2), 1))*INDIRECT(ADDRESS(ROW()+(0), COLUMN()+(-1), 1)), 2)</f>
        <v>27790</v>
      </c>
    </row>
    <row r="11" spans="1:7" ht="76.50" thickBot="1" customHeight="1">
      <c r="A11" s="1" t="s">
        <v>15</v>
      </c>
      <c r="B11" s="1"/>
      <c r="C11" s="10" t="s">
        <v>16</v>
      </c>
      <c r="D11" s="1" t="s">
        <v>17</v>
      </c>
      <c r="E11" s="11">
        <v>1</v>
      </c>
      <c r="F11" s="12">
        <v>425</v>
      </c>
      <c r="G11" s="12">
        <f ca="1">ROUND(INDIRECT(ADDRESS(ROW()+(0), COLUMN()+(-2), 1))*INDIRECT(ADDRESS(ROW()+(0), COLUMN()+(-1), 1)), 2)</f>
        <v>425</v>
      </c>
    </row>
    <row r="12" spans="1:7" ht="24.00" thickBot="1" customHeight="1">
      <c r="A12" s="1" t="s">
        <v>18</v>
      </c>
      <c r="B12" s="1"/>
      <c r="C12" s="10" t="s">
        <v>19</v>
      </c>
      <c r="D12" s="1" t="s">
        <v>20</v>
      </c>
      <c r="E12" s="11">
        <v>1</v>
      </c>
      <c r="F12" s="12">
        <v>95</v>
      </c>
      <c r="G12" s="12">
        <f ca="1">ROUND(INDIRECT(ADDRESS(ROW()+(0), COLUMN()+(-2), 1))*INDIRECT(ADDRESS(ROW()+(0), COLUMN()+(-1), 1)), 2)</f>
        <v>95</v>
      </c>
    </row>
    <row r="13" spans="1:7" ht="24.00" thickBot="1" customHeight="1">
      <c r="A13" s="1" t="s">
        <v>21</v>
      </c>
      <c r="B13" s="1"/>
      <c r="C13" s="10" t="s">
        <v>22</v>
      </c>
      <c r="D13" s="1" t="s">
        <v>23</v>
      </c>
      <c r="E13" s="11">
        <v>1</v>
      </c>
      <c r="F13" s="12">
        <v>995</v>
      </c>
      <c r="G13" s="12">
        <f ca="1">ROUND(INDIRECT(ADDRESS(ROW()+(0), COLUMN()+(-2), 1))*INDIRECT(ADDRESS(ROW()+(0), COLUMN()+(-1), 1)), 2)</f>
        <v>995</v>
      </c>
    </row>
    <row r="14" spans="1:7" ht="13.50" thickBot="1" customHeight="1">
      <c r="A14" s="1" t="s">
        <v>24</v>
      </c>
      <c r="B14" s="1"/>
      <c r="C14" s="10" t="s">
        <v>25</v>
      </c>
      <c r="D14" s="1" t="s">
        <v>26</v>
      </c>
      <c r="E14" s="11">
        <v>1</v>
      </c>
      <c r="F14" s="12">
        <v>135</v>
      </c>
      <c r="G14" s="12">
        <f ca="1">ROUND(INDIRECT(ADDRESS(ROW()+(0), COLUMN()+(-2), 1))*INDIRECT(ADDRESS(ROW()+(0), COLUMN()+(-1), 1)), 2)</f>
        <v>135</v>
      </c>
    </row>
    <row r="15" spans="1:7" ht="13.50" thickBot="1" customHeight="1">
      <c r="A15" s="1" t="s">
        <v>27</v>
      </c>
      <c r="B15" s="1"/>
      <c r="C15" s="10" t="s">
        <v>28</v>
      </c>
      <c r="D15" s="1" t="s">
        <v>29</v>
      </c>
      <c r="E15" s="11">
        <v>1</v>
      </c>
      <c r="F15" s="12">
        <v>175</v>
      </c>
      <c r="G15" s="12">
        <f ca="1">ROUND(INDIRECT(ADDRESS(ROW()+(0), COLUMN()+(-2), 1))*INDIRECT(ADDRESS(ROW()+(0), COLUMN()+(-1), 1)), 2)</f>
        <v>175</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34.50" thickBot="1" customHeight="1">
      <c r="A18" s="1" t="s">
        <v>36</v>
      </c>
      <c r="B18" s="1"/>
      <c r="C18" s="10" t="s">
        <v>37</v>
      </c>
      <c r="D18" s="1" t="s">
        <v>38</v>
      </c>
      <c r="E18" s="11">
        <v>1</v>
      </c>
      <c r="F18" s="12">
        <v>15</v>
      </c>
      <c r="G18" s="12">
        <f ca="1">ROUND(INDIRECT(ADDRESS(ROW()+(0), COLUMN()+(-2), 1))*INDIRECT(ADDRESS(ROW()+(0), COLUMN()+(-1), 1)), 2)</f>
        <v>15</v>
      </c>
    </row>
    <row r="19" spans="1:7" ht="13.50" thickBot="1" customHeight="1">
      <c r="A19" s="1" t="s">
        <v>39</v>
      </c>
      <c r="B19" s="1"/>
      <c r="C19" s="10" t="s">
        <v>40</v>
      </c>
      <c r="D19" s="1" t="s">
        <v>41</v>
      </c>
      <c r="E19" s="13">
        <v>1</v>
      </c>
      <c r="F19" s="14">
        <v>1.68</v>
      </c>
      <c r="G19" s="14">
        <f ca="1">ROUND(INDIRECT(ADDRESS(ROW()+(0), COLUMN()+(-2), 1))*INDIRECT(ADDRESS(ROW()+(0), COLUMN()+(-1), 1)), 2)</f>
        <v>1.68</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29653.6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4.452</v>
      </c>
      <c r="F22" s="12">
        <v>22.74</v>
      </c>
      <c r="G22" s="12">
        <f ca="1">ROUND(INDIRECT(ADDRESS(ROW()+(0), COLUMN()+(-2), 1))*INDIRECT(ADDRESS(ROW()+(0), COLUMN()+(-1), 1)), 2)</f>
        <v>101.24</v>
      </c>
    </row>
    <row r="23" spans="1:7" ht="13.50" thickBot="1" customHeight="1">
      <c r="A23" s="1" t="s">
        <v>47</v>
      </c>
      <c r="B23" s="1"/>
      <c r="C23" s="10" t="s">
        <v>48</v>
      </c>
      <c r="D23" s="1" t="s">
        <v>49</v>
      </c>
      <c r="E23" s="13">
        <v>4.452</v>
      </c>
      <c r="F23" s="14">
        <v>20.98</v>
      </c>
      <c r="G23" s="14">
        <f ca="1">ROUND(INDIRECT(ADDRESS(ROW()+(0), COLUMN()+(-2), 1))*INDIRECT(ADDRESS(ROW()+(0), COLUMN()+(-1), 1)), 2)</f>
        <v>93.4</v>
      </c>
    </row>
    <row r="24" spans="1:7" ht="13.50" thickBot="1" customHeight="1">
      <c r="A24" s="15"/>
      <c r="B24" s="15"/>
      <c r="C24" s="15"/>
      <c r="D24" s="15"/>
      <c r="E24" s="9" t="s">
        <v>50</v>
      </c>
      <c r="F24" s="9"/>
      <c r="G24" s="17">
        <f ca="1">ROUND(SUM(INDIRECT(ADDRESS(ROW()+(-1), COLUMN()+(0), 1)),INDIRECT(ADDRESS(ROW()+(-2), COLUMN()+(0), 1))), 2)</f>
        <v>194.64</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29848.2</v>
      </c>
      <c r="G26" s="14">
        <f ca="1">ROUND(INDIRECT(ADDRESS(ROW()+(0), COLUMN()+(-2), 1))*INDIRECT(ADDRESS(ROW()+(0), COLUMN()+(-1), 1))/100, 2)</f>
        <v>596.96</v>
      </c>
    </row>
    <row r="27" spans="1:7" ht="13.50" thickBot="1" customHeight="1">
      <c r="A27" s="21" t="s">
        <v>54</v>
      </c>
      <c r="B27" s="21"/>
      <c r="C27" s="22"/>
      <c r="D27" s="23"/>
      <c r="E27" s="24" t="s">
        <v>55</v>
      </c>
      <c r="F27" s="25"/>
      <c r="G27" s="26">
        <f ca="1">ROUND(SUM(INDIRECT(ADDRESS(ROW()+(-1), COLUMN()+(0), 1)),INDIRECT(ADDRESS(ROW()+(-3), COLUMN()+(0), 1)),INDIRECT(ADDRESS(ROW()+(-7), COLUMN()+(0), 1))), 2)</f>
        <v>30445.2</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