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<sst xmlns="http://schemas.openxmlformats.org/spreadsheetml/2006/main" count="24" uniqueCount="24">
  <si>
    <t xml:space="preserve"/>
  </si>
  <si>
    <t xml:space="preserve">ICV050</t>
  </si>
  <si>
    <t xml:space="preserve">Ud</t>
  </si>
  <si>
    <t xml:space="preserve">Unidad aire-agua, bomba de calor aerotérmica, para producción de A.C.S..</t>
  </si>
  <si>
    <r>
      <rPr>
        <sz val="8.25"/>
        <color rgb="FF000000"/>
        <rFont val="Arial"/>
        <family val="2"/>
      </rPr>
      <t xml:space="preserve">Bomba de calor aerotérmica, aire-agua, para producción de A.C.S., Magna Aqua 100 "SAUNIER DUVAL", para gas R-290, mural, con acumulador de A.C.S. de acero vitrificado de 100 litros, alimentación monofásica a 230 V, clase de eficiencia energética A+, perfil de consumo M, dimensiones 525x543x1287 mm, potencia sonora 43 dBA, resistencia eléctrica de apoyo de 1,2 W, ánodo de magnesio, aislamiento térmico de poliuretano inyectado, conexiones de ventilación, función antilegionela, protección antihielo y panel de control con pantalla digital, programación semanal, ajuste de la temperatura grado a grado y modo vacaciones.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</si>
  <si>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</si>
  <si>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</si>
  <si>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</si>
  <si>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</si>
  <si>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</si>
  <si>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</si>
  <si>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</si>
  <si>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mt42bcs400a</t>
  </si>
  <si>
    <t xml:space="preserve">Ud</t>
  </si>
  <si>
    <t xml:space="preserve">Bomba de calor aerotérmica, aire-agua, para producción de A.C.S., Magna Aqua 100 "SAUNIER DUVAL", para gas R-290, mural, con acumulador de A.C.S. de acero vitrificado de 100 litros, alimentación monofásica a 230 V, clase de eficiencia energética A+, perfil de consumo M, dimensiones 525x543x1287 mm, potencia sonora 43 dBA, resistencia eléctrica de apoyo de 1,2 W, ánodo de magnesio, aislamiento térmico de poliuretano inyectado, conexiones de ventilación, función antilegionela, protección antihielo y panel de control con pantalla digital, programación semanal, ajuste de la temperatura grado a grado y modo vacaciones.</t>
  </si>
  <si>
    <t xml:space="preserve">mt37sve010c</t>
  </si>
  <si>
    <t xml:space="preserve">Ud</t>
  </si>
  <si>
    <t xml:space="preserve">Válvula de esfera de latón niquelado para roscar de 3/4".</t>
  </si>
  <si>
    <t xml:space="preserve">Subtotal materiales:</t>
  </si>
  <si>
    <t xml:space="preserve">Costes directos complementarios</t>
  </si>
  <si>
    <t xml:space="preserve">%</t>
  </si>
  <si>
    <t xml:space="preserve">Costes directos complementarios</t>
  </si>
  <si>
    <t xml:space="preserve">Coste de mantenimiento decenal: 1.478,33€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</si>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</sst>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2.08"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1">
        <v>1</v>
      </c>
      <c r="G10" s="12">
        <v>2250</v>
      </c>
      <c r="H10" s="12">
        <f ca="1">ROUND(INDIRECT(ADDRESS(ROW()+(0), COLUMN()+(-2), 1))*INDIRECT(ADDRESS(ROW()+(0), COLUMN()+(-1), 1)), 2)</f>
        <v>2250</v>
      </c>
    </row>
    <row r="11" spans="1:8" ht="13.50" thickBot="1" customHeight="1">
      <c r="A11" s="1" t="s">
        <v>15</v>
      </c>
      <c r="B11" s="1"/>
      <c r="C11" s="10" t="s">
        <v>16</v>
      </c>
      <c r="D11" s="10"/>
      <c r="E11" s="1" t="s">
        <v>17</v>
      </c>
      <c r="F11" s="13">
        <v>2</v>
      </c>
      <c r="G11" s="14">
        <v>7.3</v>
      </c>
      <c r="H11" s="14">
        <f ca="1">ROUND(INDIRECT(ADDRESS(ROW()+(0), COLUMN()+(-2), 1))*INDIRECT(ADDRESS(ROW()+(0), COLUMN()+(-1), 1)), 2)</f>
        <v>14.6</v>
      </c>
    </row>
    <row r="12" spans="1:8" ht="13.50" thickBot="1" customHeight="1">
      <c r="A12" s="15"/>
      <c r="B12" s="15"/>
      <c r="C12" s="15"/>
      <c r="D12" s="15"/>
      <c r="E12" s="15"/>
      <c r="F12" s="9" t="s">
        <v>18</v>
      </c>
      <c r="G12" s="9"/>
      <c r="H12" s="17">
        <f ca="1">ROUND(SUM(INDIRECT(ADDRESS(ROW()+(-1), COLUMN()+(0), 1)),INDIRECT(ADDRESS(ROW()+(-2), COLUMN()+(0), 1))), 2)</f>
        <v>2264.6</v>
      </c>
    </row>
    <row r="13" spans="1:8" ht="13.50" thickBot="1" customHeight="1">
      <c r="A13" s="15">
        <v>2</v>
      </c>
      <c r="B13" s="15"/>
      <c r="C13" s="15"/>
      <c r="D13" s="15"/>
      <c r="E13" s="18" t="s">
        <v>19</v>
      </c>
      <c r="F13" s="18"/>
      <c r="G13" s="15"/>
      <c r="H13" s="15"/>
    </row>
    <row r="14" spans="1:8" ht="13.50" thickBot="1" customHeight="1">
      <c r="A14" s="19"/>
      <c r="B14" s="19"/>
      <c r="C14" s="20" t="s">
        <v>20</v>
      </c>
      <c r="D14" s="20"/>
      <c r="E14" s="19" t="s">
        <v>21</v>
      </c>
      <c r="F14" s="13">
        <v>2</v>
      </c>
      <c r="G14" s="14">
        <f ca="1">ROUND(SUM(INDIRECT(ADDRESS(ROW()+(-2), COLUMN()+(1), 1))), 2)</f>
        <v>2264.6</v>
      </c>
      <c r="H14" s="14">
        <f ca="1">ROUND(INDIRECT(ADDRESS(ROW()+(0), COLUMN()+(-2), 1))*INDIRECT(ADDRESS(ROW()+(0), COLUMN()+(-1), 1))/100, 2)</f>
        <v>45.29</v>
      </c>
    </row>
    <row r="15" spans="1:8" ht="13.50" thickBot="1" customHeight="1">
      <c r="A15" s="21" t="s">
        <v>22</v>
      </c>
      <c r="B15" s="21"/>
      <c r="C15" s="22"/>
      <c r="D15" s="22"/>
      <c r="E15" s="23"/>
      <c r="F15" s="24" t="s">
        <v>23</v>
      </c>
      <c r="G15" s="25"/>
      <c r="H15" s="26">
        <f ca="1">ROUND(SUM(INDIRECT(ADDRESS(ROW()+(-1), COLUMN()+(0), 1)),INDIRECT(ADDRESS(ROW()+(-3), COLUMN()+(0), 1))), 2)</f>
        <v>2309.89</v>
      </c>
    </row>
  </sheetData>
  <mergeCells count="2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E15"/>
    <mergeCell ref="F15:G15"/>
  </mergeCells>
  <pageMargins left="0.147638" right="0.147638" top="0.206693" bottom="0.206693" header="0.0" footer="0.0"/>
  <pageSetup paperSize="9" orientation="portrait"/>
  <rowBreaks count="0" manualBreakCount="0">
    </rowBreaks>
</worksheet>
</file>