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<sst xmlns="http://schemas.openxmlformats.org/spreadsheetml/2006/main" count="77" uniqueCount="77">
  <si>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</si>
  <si>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ZCB012</t>
  </si>
  <si>
    <t xml:space="preserve">Ud</t>
  </si>
  <si>
    <t xml:space="preserve">Incorporación de captador solar térmico para instalación colectiva, integrado en cubierta inclinada.</t>
  </si>
  <si>
    <r>
      <rPr>
        <sz val="8.25"/>
        <color rgb="FF000000"/>
        <rFont val="Arial"/>
        <family val="2"/>
      </rPr>
      <t xml:space="preserve">Rehabilitación energética de edificio mediante la incorporación de captador solar térmico formado por batería de 2 módulos, compuesto cada uno de ellos de un captador solar térmico plano, modelo Helioconcept SRV 2.3/2 "SAUNIER DUVAL", con panel de montaje de 1233x2033x80 mm, superficie útil 2,35 m², rendimiento óptico 0,787, coeficiente de pérdidas primario 3,783 W/m²K y coeficiente de pérdidas secundario 0,016 W/m²K², compuesto de marco de aluminio, acabado pintado, absorbedor de cobre con tratamiento altamente selectivo, aislamiento térmico de lana mineral y cubierta protectora de vidrio de seguridad, colocados sobre estructura soporte para cubierta inclinada, interacumulador de acero vitrificado, FE 300/3 MR, con intercambiador de un serpentín, de suelo, 300 l, eficiencia energética clase B, altura 1775 mm, diámetro 660 mm, sonda de temperatura, vaso de expansión, capacidad 25 l, "SAUNIER DUVAL", especial para aplicaciones de energía solar térmica y grupo hidráulico solar, formado por bomba de circulación con variador de frecuencia y centralita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piscinas o A.C.S., caudalímetro, válvula de seguridad, manómetro, válvulas de llenado y vaciado, tubos flexibles con aislamiento y carcasa para aislamiento térmico. Incluso accesorios de montaje y fijación, conjunto de conexiones hidráulicas entre captadores solares térmicos, líquido de relleno para captador solar térmico, válvula de seguridad, purgador, válvulas de corte y demás accesorios, válvulas de corte, elementos de montaje y accesorios necesarios para su correcto funcionamiento, manómetro y elementos de montaje y conexión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</si>
  <si>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</si>
  <si>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</si>
  <si>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</si>
  <si>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</si>
  <si>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</si>
  <si>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</si>
  <si>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</si>
  <si>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mt38css502a</t>
  </si>
  <si>
    <t xml:space="preserve">Ud</t>
  </si>
  <si>
    <t xml:space="preserve">Captador solar térmico plano, modelo Helioconcept SRV 2.3/2 "SAUNIER DUVAL", con panel de montaje de 1233x2033x80 mm, superficie útil 2,35 m², rendimiento óptico 0,787, coeficiente de pérdidas primario 3,783 W/m²K y coeficiente de pérdidas secundario 0,016 W/m²K², compuesto de marco de aluminio, acabado pintado, absorbedor de cobre con tratamiento altamente selectivo, aislamiento térmico de lana mineral y cubierta protectora de vidrio de seguridad.</t>
  </si>
  <si>
    <t xml:space="preserve">mt38css552b</t>
  </si>
  <si>
    <t xml:space="preserve">Ud</t>
  </si>
  <si>
    <t xml:space="preserve">Bastidor de captador solar térmico, para 2 paneles, integrados en tejado de 22° a 75° de inclinación, "SAUNIER DUVAL".</t>
  </si>
  <si>
    <t xml:space="preserve">mt38css560</t>
  </si>
  <si>
    <t xml:space="preserve">Ud</t>
  </si>
  <si>
    <t xml:space="preserve">Kit hidráulico de entrada y salida para batería de captadores solares térmicos, "SAUNIER DUVAL".</t>
  </si>
  <si>
    <t xml:space="preserve">mt38css562</t>
  </si>
  <si>
    <t xml:space="preserve">Ud</t>
  </si>
  <si>
    <t xml:space="preserve">Kit hidráulico de unión entre captadores solares sobre cubierta inclinada, "SAUNIER DUVAL".</t>
  </si>
  <si>
    <t xml:space="preserve">mt38css580</t>
  </si>
  <si>
    <t xml:space="preserve">Ud</t>
  </si>
  <si>
    <t xml:space="preserve">Purgador automático para captadores solares térmicos, "SAUNIER DUVAL".</t>
  </si>
  <si>
    <t xml:space="preserve">mt38css728</t>
  </si>
  <si>
    <t xml:space="preserve">Ud</t>
  </si>
  <si>
    <t xml:space="preserve">Válvula de seguridad, para una temperatura máxima de 99°C, "SAUNIER DUVAL".</t>
  </si>
  <si>
    <t xml:space="preserve">mt38css300</t>
  </si>
  <si>
    <t xml:space="preserve">Ud</t>
  </si>
  <si>
    <t xml:space="preserve">Bidón de 10 l de solución agua-glicol para relleno de captador solar térmico, "SAUNIER DUVAL".</t>
  </si>
  <si>
    <t xml:space="preserve">mt37sve010d</t>
  </si>
  <si>
    <t xml:space="preserve">Ud</t>
  </si>
  <si>
    <t xml:space="preserve">Válvula de esfera de latón niquelado para roscar de 1".</t>
  </si>
  <si>
    <t xml:space="preserve">mt38css103b</t>
  </si>
  <si>
    <t xml:space="preserve">Ud</t>
  </si>
  <si>
    <t xml:space="preserve">Interacumulador de acero vitrificado, FE 300/3 MR, con intercambiador de un serpentín, de suelo, 300 l, eficiencia energética clase B, altura 1775 mm, diámetro 660 mm, sonda de temperatura.</t>
  </si>
  <si>
    <t xml:space="preserve">mt37svs010c</t>
  </si>
  <si>
    <t xml:space="preserve">Ud</t>
  </si>
  <si>
    <t xml:space="preserve">Válvula de seguridad, de latón, con rosca de 1/2" de diámetro, tarada a 6 bar de presión.</t>
  </si>
  <si>
    <t xml:space="preserve">mt38css700c</t>
  </si>
  <si>
    <t xml:space="preserve">Ud</t>
  </si>
  <si>
    <t xml:space="preserve">Vaso de expansión, capacidad 25 l, "SAUNIER DUVAL", especial para aplicaciones de energía solar térmica.</t>
  </si>
  <si>
    <t xml:space="preserve">mt38vex015</t>
  </si>
  <si>
    <t xml:space="preserve">Ud</t>
  </si>
  <si>
    <t xml:space="preserve">Conexión para vasos de expansión, formada por soportes y latiguillos de conexión.</t>
  </si>
  <si>
    <t xml:space="preserve">mt42www040</t>
  </si>
  <si>
    <t xml:space="preserve">Ud</t>
  </si>
  <si>
    <t xml:space="preserve">Manómetro con baño de glicerina y diámetro de esfera de 100 mm, con toma vertical, para montaje roscado de 1/2", escala de presión de 0 a 5 bar.</t>
  </si>
  <si>
    <t xml:space="preserve">mt38cst070b</t>
  </si>
  <si>
    <t xml:space="preserve">Ud</t>
  </si>
  <si>
    <t xml:space="preserve">Grupo hidráulico solar, formado por bomba de circulación con variador de frecuencia y centralita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piscinas o A.C.S., caudalímetro, válvula de seguridad, manómetro, válvulas de llenado y vaciado, tubos flexibles con aislamiento y carcasa para aislamiento térmico.</t>
  </si>
  <si>
    <t xml:space="preserve">mt38www011</t>
  </si>
  <si>
    <t xml:space="preserve">Ud</t>
  </si>
  <si>
    <t xml:space="preserve">Material auxiliar para instalaciones de A.C.S.</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</si>
  <si>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</si>
  <si>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</si>
  <si>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</si>
  <si>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</si>
  <si>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</si>
  <si>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</si>
  <si>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</si>
  <si>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</si>
  <si>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</si>
  <si>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</si>
  <si>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</si>
  <si>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</si>
  <si>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</si>
  <si>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</si>
  <si>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</si>
  <si>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</si>
  <si>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</si>
  <si>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</si>
  <si>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7.050,75€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</si>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</sst>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60.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2</v>
      </c>
      <c r="G10" s="12">
        <v>935</v>
      </c>
      <c r="H10" s="12">
        <f ca="1">ROUND(INDIRECT(ADDRESS(ROW()+(0), COLUMN()+(-2), 1))*INDIRECT(ADDRESS(ROW()+(0), COLUMN()+(-1), 1)), 2)</f>
        <v>1870</v>
      </c>
    </row>
    <row r="11" spans="1:8" ht="24.00" thickBot="1" customHeight="1">
      <c r="A11" s="1" t="s">
        <v>15</v>
      </c>
      <c r="B11" s="1"/>
      <c r="C11" s="10" t="s">
        <v>16</v>
      </c>
      <c r="D11" s="10"/>
      <c r="E11" s="1" t="s">
        <v>17</v>
      </c>
      <c r="F11" s="11">
        <v>1</v>
      </c>
      <c r="G11" s="12">
        <v>1125</v>
      </c>
      <c r="H11" s="12">
        <f ca="1">ROUND(INDIRECT(ADDRESS(ROW()+(0), COLUMN()+(-2), 1))*INDIRECT(ADDRESS(ROW()+(0), COLUMN()+(-1), 1)), 2)</f>
        <v>1125</v>
      </c>
    </row>
    <row r="12" spans="1:8" ht="24.00" thickBot="1" customHeight="1">
      <c r="A12" s="1" t="s">
        <v>18</v>
      </c>
      <c r="B12" s="1"/>
      <c r="C12" s="10" t="s">
        <v>19</v>
      </c>
      <c r="D12" s="10"/>
      <c r="E12" s="1" t="s">
        <v>20</v>
      </c>
      <c r="F12" s="11">
        <v>1</v>
      </c>
      <c r="G12" s="12">
        <v>65</v>
      </c>
      <c r="H12" s="12">
        <f ca="1">ROUND(INDIRECT(ADDRESS(ROW()+(0), COLUMN()+(-2), 1))*INDIRECT(ADDRESS(ROW()+(0), COLUMN()+(-1), 1)), 2)</f>
        <v>65</v>
      </c>
    </row>
    <row r="13" spans="1:8" ht="24.00" thickBot="1" customHeight="1">
      <c r="A13" s="1" t="s">
        <v>21</v>
      </c>
      <c r="B13" s="1"/>
      <c r="C13" s="10" t="s">
        <v>22</v>
      </c>
      <c r="D13" s="10"/>
      <c r="E13" s="1" t="s">
        <v>23</v>
      </c>
      <c r="F13" s="11">
        <v>1</v>
      </c>
      <c r="G13" s="12">
        <v>55</v>
      </c>
      <c r="H13" s="12">
        <f ca="1">ROUND(INDIRECT(ADDRESS(ROW()+(0), COLUMN()+(-2), 1))*INDIRECT(ADDRESS(ROW()+(0), COLUMN()+(-1), 1)), 2)</f>
        <v>55</v>
      </c>
    </row>
    <row r="14" spans="1:8" ht="13.50" thickBot="1" customHeight="1">
      <c r="A14" s="1" t="s">
        <v>24</v>
      </c>
      <c r="B14" s="1"/>
      <c r="C14" s="10" t="s">
        <v>25</v>
      </c>
      <c r="D14" s="10"/>
      <c r="E14" s="1" t="s">
        <v>26</v>
      </c>
      <c r="F14" s="11">
        <v>1</v>
      </c>
      <c r="G14" s="12">
        <v>80</v>
      </c>
      <c r="H14" s="12">
        <f ca="1">ROUND(INDIRECT(ADDRESS(ROW()+(0), COLUMN()+(-2), 1))*INDIRECT(ADDRESS(ROW()+(0), COLUMN()+(-1), 1)), 2)</f>
        <v>80</v>
      </c>
    </row>
    <row r="15" spans="1:8" ht="13.50" thickBot="1" customHeight="1">
      <c r="A15" s="1" t="s">
        <v>27</v>
      </c>
      <c r="B15" s="1"/>
      <c r="C15" s="10" t="s">
        <v>28</v>
      </c>
      <c r="D15" s="10"/>
      <c r="E15" s="1" t="s">
        <v>29</v>
      </c>
      <c r="F15" s="11">
        <v>1</v>
      </c>
      <c r="G15" s="12">
        <v>40</v>
      </c>
      <c r="H15" s="12">
        <f ca="1">ROUND(INDIRECT(ADDRESS(ROW()+(0), COLUMN()+(-2), 1))*INDIRECT(ADDRESS(ROW()+(0), COLUMN()+(-1), 1)), 2)</f>
        <v>40</v>
      </c>
    </row>
    <row r="16" spans="1:8" ht="24.00" thickBot="1" customHeight="1">
      <c r="A16" s="1" t="s">
        <v>30</v>
      </c>
      <c r="B16" s="1"/>
      <c r="C16" s="10" t="s">
        <v>31</v>
      </c>
      <c r="D16" s="10"/>
      <c r="E16" s="1" t="s">
        <v>32</v>
      </c>
      <c r="F16" s="11">
        <v>0.37</v>
      </c>
      <c r="G16" s="12">
        <v>65</v>
      </c>
      <c r="H16" s="12">
        <f ca="1">ROUND(INDIRECT(ADDRESS(ROW()+(0), COLUMN()+(-2), 1))*INDIRECT(ADDRESS(ROW()+(0), COLUMN()+(-1), 1)), 2)</f>
        <v>24.05</v>
      </c>
    </row>
    <row r="17" spans="1:8" ht="13.50" thickBot="1" customHeight="1">
      <c r="A17" s="1" t="s">
        <v>33</v>
      </c>
      <c r="B17" s="1"/>
      <c r="C17" s="10" t="s">
        <v>34</v>
      </c>
      <c r="D17" s="10"/>
      <c r="E17" s="1" t="s">
        <v>35</v>
      </c>
      <c r="F17" s="11">
        <v>2</v>
      </c>
      <c r="G17" s="12">
        <v>12.15</v>
      </c>
      <c r="H17" s="12">
        <f ca="1">ROUND(INDIRECT(ADDRESS(ROW()+(0), COLUMN()+(-2), 1))*INDIRECT(ADDRESS(ROW()+(0), COLUMN()+(-1), 1)), 2)</f>
        <v>24.3</v>
      </c>
    </row>
    <row r="18" spans="1:8" ht="34.50" thickBot="1" customHeight="1">
      <c r="A18" s="1" t="s">
        <v>36</v>
      </c>
      <c r="B18" s="1"/>
      <c r="C18" s="10" t="s">
        <v>37</v>
      </c>
      <c r="D18" s="10"/>
      <c r="E18" s="1" t="s">
        <v>38</v>
      </c>
      <c r="F18" s="11">
        <v>1</v>
      </c>
      <c r="G18" s="12">
        <v>2010</v>
      </c>
      <c r="H18" s="12">
        <f ca="1">ROUND(INDIRECT(ADDRESS(ROW()+(0), COLUMN()+(-2), 1))*INDIRECT(ADDRESS(ROW()+(0), COLUMN()+(-1), 1)), 2)</f>
        <v>2010</v>
      </c>
    </row>
    <row r="19" spans="1:8" ht="24.00" thickBot="1" customHeight="1">
      <c r="A19" s="1" t="s">
        <v>39</v>
      </c>
      <c r="B19" s="1"/>
      <c r="C19" s="10" t="s">
        <v>40</v>
      </c>
      <c r="D19" s="10"/>
      <c r="E19" s="1" t="s">
        <v>41</v>
      </c>
      <c r="F19" s="11">
        <v>1</v>
      </c>
      <c r="G19" s="12">
        <v>4.42</v>
      </c>
      <c r="H19" s="12">
        <f ca="1">ROUND(INDIRECT(ADDRESS(ROW()+(0), COLUMN()+(-2), 1))*INDIRECT(ADDRESS(ROW()+(0), COLUMN()+(-1), 1)), 2)</f>
        <v>4.42</v>
      </c>
    </row>
    <row r="20" spans="1:8" ht="24.00" thickBot="1" customHeight="1">
      <c r="A20" s="1" t="s">
        <v>42</v>
      </c>
      <c r="B20" s="1"/>
      <c r="C20" s="10" t="s">
        <v>43</v>
      </c>
      <c r="D20" s="10"/>
      <c r="E20" s="1" t="s">
        <v>44</v>
      </c>
      <c r="F20" s="11">
        <v>1</v>
      </c>
      <c r="G20" s="12">
        <v>115</v>
      </c>
      <c r="H20" s="12">
        <f ca="1">ROUND(INDIRECT(ADDRESS(ROW()+(0), COLUMN()+(-2), 1))*INDIRECT(ADDRESS(ROW()+(0), COLUMN()+(-1), 1)), 2)</f>
        <v>115</v>
      </c>
    </row>
    <row r="21" spans="1:8" ht="13.50" thickBot="1" customHeight="1">
      <c r="A21" s="1" t="s">
        <v>45</v>
      </c>
      <c r="B21" s="1"/>
      <c r="C21" s="10" t="s">
        <v>46</v>
      </c>
      <c r="D21" s="10"/>
      <c r="E21" s="1" t="s">
        <v>47</v>
      </c>
      <c r="F21" s="11">
        <v>1</v>
      </c>
      <c r="G21" s="12">
        <v>61.75</v>
      </c>
      <c r="H21" s="12">
        <f ca="1">ROUND(INDIRECT(ADDRESS(ROW()+(0), COLUMN()+(-2), 1))*INDIRECT(ADDRESS(ROW()+(0), COLUMN()+(-1), 1)), 2)</f>
        <v>61.75</v>
      </c>
    </row>
    <row r="22" spans="1:8" ht="24.00" thickBot="1" customHeight="1">
      <c r="A22" s="1" t="s">
        <v>48</v>
      </c>
      <c r="B22" s="1"/>
      <c r="C22" s="10" t="s">
        <v>49</v>
      </c>
      <c r="D22" s="10"/>
      <c r="E22" s="1" t="s">
        <v>50</v>
      </c>
      <c r="F22" s="11">
        <v>1</v>
      </c>
      <c r="G22" s="12">
        <v>43.29</v>
      </c>
      <c r="H22" s="12">
        <f ca="1">ROUND(INDIRECT(ADDRESS(ROW()+(0), COLUMN()+(-2), 1))*INDIRECT(ADDRESS(ROW()+(0), COLUMN()+(-1), 1)), 2)</f>
        <v>43.29</v>
      </c>
    </row>
    <row r="23" spans="1:8" ht="97.50" thickBot="1" customHeight="1">
      <c r="A23" s="1" t="s">
        <v>51</v>
      </c>
      <c r="B23" s="1"/>
      <c r="C23" s="10" t="s">
        <v>52</v>
      </c>
      <c r="D23" s="10"/>
      <c r="E23" s="1" t="s">
        <v>53</v>
      </c>
      <c r="F23" s="11">
        <v>1</v>
      </c>
      <c r="G23" s="12">
        <v>1014</v>
      </c>
      <c r="H23" s="12">
        <f ca="1">ROUND(INDIRECT(ADDRESS(ROW()+(0), COLUMN()+(-2), 1))*INDIRECT(ADDRESS(ROW()+(0), COLUMN()+(-1), 1)), 2)</f>
        <v>1014</v>
      </c>
    </row>
    <row r="24" spans="1:8" ht="13.50" thickBot="1" customHeight="1">
      <c r="A24" s="1" t="s">
        <v>54</v>
      </c>
      <c r="B24" s="1"/>
      <c r="C24" s="10" t="s">
        <v>55</v>
      </c>
      <c r="D24" s="10"/>
      <c r="E24" s="1" t="s">
        <v>56</v>
      </c>
      <c r="F24" s="13">
        <v>1</v>
      </c>
      <c r="G24" s="14">
        <v>1.45</v>
      </c>
      <c r="H24" s="14">
        <f ca="1">ROUND(INDIRECT(ADDRESS(ROW()+(0), COLUMN()+(-2), 1))*INDIRECT(ADDRESS(ROW()+(0), COLUMN()+(-1), 1)), 2)</f>
        <v>1.45</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6533.26</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1">
        <v>5.406</v>
      </c>
      <c r="G27" s="12">
        <v>23.74</v>
      </c>
      <c r="H27" s="12">
        <f ca="1">ROUND(INDIRECT(ADDRESS(ROW()+(0), COLUMN()+(-2), 1))*INDIRECT(ADDRESS(ROW()+(0), COLUMN()+(-1), 1)), 2)</f>
        <v>128.34</v>
      </c>
    </row>
    <row r="28" spans="1:8" ht="13.50" thickBot="1" customHeight="1">
      <c r="A28" s="1" t="s">
        <v>62</v>
      </c>
      <c r="B28" s="1"/>
      <c r="C28" s="10" t="s">
        <v>63</v>
      </c>
      <c r="D28" s="10"/>
      <c r="E28" s="1" t="s">
        <v>64</v>
      </c>
      <c r="F28" s="11">
        <v>5.406</v>
      </c>
      <c r="G28" s="12">
        <v>21.9</v>
      </c>
      <c r="H28" s="12">
        <f ca="1">ROUND(INDIRECT(ADDRESS(ROW()+(0), COLUMN()+(-2), 1))*INDIRECT(ADDRESS(ROW()+(0), COLUMN()+(-1), 1)), 2)</f>
        <v>118.39</v>
      </c>
    </row>
    <row r="29" spans="1:8" ht="13.50" thickBot="1" customHeight="1">
      <c r="A29" s="1" t="s">
        <v>65</v>
      </c>
      <c r="B29" s="1"/>
      <c r="C29" s="10" t="s">
        <v>66</v>
      </c>
      <c r="D29" s="10"/>
      <c r="E29" s="1" t="s">
        <v>67</v>
      </c>
      <c r="F29" s="11">
        <v>2</v>
      </c>
      <c r="G29" s="12">
        <v>23.74</v>
      </c>
      <c r="H29" s="12">
        <f ca="1">ROUND(INDIRECT(ADDRESS(ROW()+(0), COLUMN()+(-2), 1))*INDIRECT(ADDRESS(ROW()+(0), COLUMN()+(-1), 1)), 2)</f>
        <v>47.48</v>
      </c>
    </row>
    <row r="30" spans="1:8" ht="13.50" thickBot="1" customHeight="1">
      <c r="A30" s="1" t="s">
        <v>68</v>
      </c>
      <c r="B30" s="1"/>
      <c r="C30" s="10" t="s">
        <v>69</v>
      </c>
      <c r="D30" s="10"/>
      <c r="E30" s="1" t="s">
        <v>70</v>
      </c>
      <c r="F30" s="13">
        <v>2</v>
      </c>
      <c r="G30" s="14">
        <v>21.9</v>
      </c>
      <c r="H30" s="14">
        <f ca="1">ROUND(INDIRECT(ADDRESS(ROW()+(0), COLUMN()+(-2), 1))*INDIRECT(ADDRESS(ROW()+(0), COLUMN()+(-1), 1)), 2)</f>
        <v>43.8</v>
      </c>
    </row>
    <row r="31" spans="1:8" ht="13.50" thickBot="1" customHeight="1">
      <c r="A31" s="15"/>
      <c r="B31" s="15"/>
      <c r="C31" s="15"/>
      <c r="D31" s="15"/>
      <c r="E31" s="15"/>
      <c r="F31" s="9" t="s">
        <v>71</v>
      </c>
      <c r="G31" s="9"/>
      <c r="H31" s="17">
        <f ca="1">ROUND(SUM(INDIRECT(ADDRESS(ROW()+(-1), COLUMN()+(0), 1)),INDIRECT(ADDRESS(ROW()+(-2), COLUMN()+(0), 1)),INDIRECT(ADDRESS(ROW()+(-3), COLUMN()+(0), 1)),INDIRECT(ADDRESS(ROW()+(-4), COLUMN()+(0), 1))), 2)</f>
        <v>338.01</v>
      </c>
    </row>
    <row r="32" spans="1:8" ht="13.50" thickBot="1" customHeight="1">
      <c r="A32" s="15">
        <v>3</v>
      </c>
      <c r="B32" s="15"/>
      <c r="C32" s="15"/>
      <c r="D32" s="15"/>
      <c r="E32" s="18" t="s">
        <v>72</v>
      </c>
      <c r="F32" s="18"/>
      <c r="G32" s="15"/>
      <c r="H32" s="15"/>
    </row>
    <row r="33" spans="1:8" ht="13.50" thickBot="1" customHeight="1">
      <c r="A33" s="19"/>
      <c r="B33" s="19"/>
      <c r="C33" s="20" t="s">
        <v>73</v>
      </c>
      <c r="D33" s="20"/>
      <c r="E33" s="19" t="s">
        <v>74</v>
      </c>
      <c r="F33" s="13">
        <v>2</v>
      </c>
      <c r="G33" s="14">
        <f ca="1">ROUND(SUM(INDIRECT(ADDRESS(ROW()+(-2), COLUMN()+(1), 1)),INDIRECT(ADDRESS(ROW()+(-8), COLUMN()+(1), 1))), 2)</f>
        <v>6871.27</v>
      </c>
      <c r="H33" s="14">
        <f ca="1">ROUND(INDIRECT(ADDRESS(ROW()+(0), COLUMN()+(-2), 1))*INDIRECT(ADDRESS(ROW()+(0), COLUMN()+(-1), 1))/100, 2)</f>
        <v>137.43</v>
      </c>
    </row>
    <row r="34" spans="1:8" ht="13.50" thickBot="1" customHeight="1">
      <c r="A34" s="21" t="s">
        <v>75</v>
      </c>
      <c r="B34" s="21"/>
      <c r="C34" s="22"/>
      <c r="D34" s="22"/>
      <c r="E34" s="23"/>
      <c r="F34" s="24" t="s">
        <v>76</v>
      </c>
      <c r="G34" s="25"/>
      <c r="H34" s="26">
        <f ca="1">ROUND(SUM(INDIRECT(ADDRESS(ROW()+(-1), COLUMN()+(0), 1)),INDIRECT(ADDRESS(ROW()+(-3), COLUMN()+(0), 1)),INDIRECT(ADDRESS(ROW()+(-9), COLUMN()+(0), 1))), 2)</f>
        <v>7008.7</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