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<sst xmlns="http://schemas.openxmlformats.org/spreadsheetml/2006/main" count="38" uniqueCount="38">
  <si>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</si>
  <si>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ZCG231</t>
  </si>
  <si>
    <t xml:space="preserve">Ud</t>
  </si>
  <si>
    <t xml:space="preserve">Caldera a gas, doméstica, mural, de condensación, para calefacción.</t>
  </si>
  <si>
    <r>
      <rPr>
        <sz val="8.25"/>
        <color rgb="FF000000"/>
        <rFont val="Arial"/>
        <family val="2"/>
      </rPr>
      <t xml:space="preserve">Rehabilitación energética de edificio mediante la colocación, en sustitución de equipo existente, de caldera mural a gas N, con recuperación de calor por condensación de los productos de la combustión, para calefacción con sistema de combustión FlameFit, para uso interior, cámara de combustión estanca, encendido electrónico, sin llama piloto, preparada para funcionar con gas natural enriquecido con hidrógeno, modelo Thema MiConnect AS 30-CS/1-C (N-ES) "SAUNIER DUVAL", potencia en calefacción (50/30°C) de 4,4 a 32,8 kW, potencia en calefacción (80/60°C) de 3,9 a 29,8 kW, rendimiento en calefacción (50/30°C) 107,2%, rendimiento en calefacción (80/60°C) 97%, eficiencia energética clase A, de 740x418x344 mm, con control modulante MiSet (SRT 380), vía cable, con pantalla táctil, programación de la producción de A.C.S. y de la calefacción, regulación de la temperatura de impulsión por curva de calefacción y sonda de temperatura exterior y control desde smartphone o tablet mediante aplicación para IOS (iPhone e iPad) y Android, placa de conexiones de la caldera y conducto para evacuación de humos. Accesorios: bastidor para el paso de tubos por detrás de la caldera; neutralizador de condensados. Totalmente montada, conexionada y probada.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</si>
  <si>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</si>
  <si>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</si>
  <si>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</si>
  <si>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</si>
  <si>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</si>
  <si>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</si>
  <si>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</si>
  <si>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mt38cmd126a</t>
  </si>
  <si>
    <t xml:space="preserve">Ud</t>
  </si>
  <si>
    <t xml:space="preserve">Caldera mural a gas N, con recuperación de calor por condensación de los productos de la combustión, para calefacción con sistema de combustión FlameFit, para uso interior, cámara de combustión estanca, encendido electrónico, sin llama piloto, preparada para funcionar con gas natural enriquecido con hidrógeno, modelo Thema MiConnect AS 30-CS/1-C (N-ES) "SAUNIER DUVAL", potencia en calefacción (50/30°C) de 4,4 a 32,8 kW, potencia en calefacción (80/60°C) de 3,9 a 29,8 kW, rendimiento en calefacción (50/30°C) 107,2%, rendimiento en calefacción (80/60°C) 97%, eficiencia energética clase A, de 740x418x344 mm, con control modulante MiSet (SRT 380), vía cable, con pantalla táctil, programación de la producción de A.C.S. y de la calefacción, regulación de la temperatura de impulsión por curva de calefacción y sonda de temperatura exterior y control desde smartphone o tablet mediante aplicación para IOS (iPhone y iPad) y Android, placa de conexiones de la caldera y conducto para evacuación de humos.</t>
  </si>
  <si>
    <t xml:space="preserve">mt38cmd007a</t>
  </si>
  <si>
    <t xml:space="preserve">Ud</t>
  </si>
  <si>
    <t xml:space="preserve">Bastidor para el paso de tubos por detrás de la caldera, "SAUNIER DUVAL".</t>
  </si>
  <si>
    <t xml:space="preserve">mt38cmd004a</t>
  </si>
  <si>
    <t xml:space="preserve">Ud</t>
  </si>
  <si>
    <t xml:space="preserve">Neutralizador de condensados, "SAUNIER DUVAL", para colocar entre la caldera y el tubo de desagüe.</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</si>
  <si>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</si>
  <si>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</si>
  <si>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</si>
  <si>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</si>
  <si>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</si>
  <si>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</si>
  <si>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</si>
  <si>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</si>
  <si>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</si>
  <si>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</si>
  <si>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</si>
  <si>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</si>
  <si>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</si>
  <si>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</si>
  <si>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</si>
  <si>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2.384,95€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</si>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</sst>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6.63" customWidth="1"/>
    <col min="5" max="5" width="71.0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0" t="s">
        <v>13</v>
      </c>
      <c r="D10" s="10"/>
      <c r="E10" s="1" t="s">
        <v>14</v>
      </c>
      <c r="F10" s="11">
        <v>1</v>
      </c>
      <c r="G10" s="12">
        <v>3185</v>
      </c>
      <c r="H10" s="12">
        <f ca="1">ROUND(INDIRECT(ADDRESS(ROW()+(0), COLUMN()+(-2), 1))*INDIRECT(ADDRESS(ROW()+(0), COLUMN()+(-1), 1)), 2)</f>
        <v>3185</v>
      </c>
    </row>
    <row r="11" spans="1:8" ht="13.50" thickBot="1" customHeight="1">
      <c r="A11" s="1" t="s">
        <v>15</v>
      </c>
      <c r="B11" s="1"/>
      <c r="C11" s="10" t="s">
        <v>16</v>
      </c>
      <c r="D11" s="10"/>
      <c r="E11" s="1" t="s">
        <v>17</v>
      </c>
      <c r="F11" s="11">
        <v>1</v>
      </c>
      <c r="G11" s="12">
        <v>105</v>
      </c>
      <c r="H11" s="12">
        <f ca="1">ROUND(INDIRECT(ADDRESS(ROW()+(0), COLUMN()+(-2), 1))*INDIRECT(ADDRESS(ROW()+(0), COLUMN()+(-1), 1)), 2)</f>
        <v>105</v>
      </c>
    </row>
    <row r="12" spans="1:8" ht="24.00" thickBot="1" customHeight="1">
      <c r="A12" s="1" t="s">
        <v>18</v>
      </c>
      <c r="B12" s="1"/>
      <c r="C12" s="10" t="s">
        <v>19</v>
      </c>
      <c r="D12" s="10"/>
      <c r="E12" s="1" t="s">
        <v>20</v>
      </c>
      <c r="F12" s="11">
        <v>1</v>
      </c>
      <c r="G12" s="12">
        <v>70</v>
      </c>
      <c r="H12" s="12">
        <f ca="1">ROUND(INDIRECT(ADDRESS(ROW()+(0), COLUMN()+(-2), 1))*INDIRECT(ADDRESS(ROW()+(0), COLUMN()+(-1), 1)), 2)</f>
        <v>70</v>
      </c>
    </row>
    <row r="13" spans="1:8" ht="13.50" thickBot="1" customHeight="1">
      <c r="A13" s="1" t="s">
        <v>21</v>
      </c>
      <c r="B13" s="1"/>
      <c r="C13" s="10" t="s">
        <v>22</v>
      </c>
      <c r="D13" s="10"/>
      <c r="E13" s="1" t="s">
        <v>23</v>
      </c>
      <c r="F13" s="13">
        <v>1</v>
      </c>
      <c r="G13" s="14">
        <v>1.68</v>
      </c>
      <c r="H13" s="14">
        <f ca="1">ROUND(INDIRECT(ADDRESS(ROW()+(0), COLUMN()+(-2), 1))*INDIRECT(ADDRESS(ROW()+(0), COLUMN()+(-1), 1)), 2)</f>
        <v>1.68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3361.68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3.267</v>
      </c>
      <c r="G16" s="12">
        <v>23.74</v>
      </c>
      <c r="H16" s="12">
        <f ca="1">ROUND(INDIRECT(ADDRESS(ROW()+(0), COLUMN()+(-2), 1))*INDIRECT(ADDRESS(ROW()+(0), COLUMN()+(-1), 1)), 2)</f>
        <v>77.56</v>
      </c>
    </row>
    <row r="17" spans="1:8" ht="13.50" thickBot="1" customHeight="1">
      <c r="A17" s="1" t="s">
        <v>29</v>
      </c>
      <c r="B17" s="1"/>
      <c r="C17" s="10" t="s">
        <v>30</v>
      </c>
      <c r="D17" s="10"/>
      <c r="E17" s="1" t="s">
        <v>31</v>
      </c>
      <c r="F17" s="13">
        <v>3.267</v>
      </c>
      <c r="G17" s="14">
        <v>21.9</v>
      </c>
      <c r="H17" s="14">
        <f ca="1">ROUND(INDIRECT(ADDRESS(ROW()+(0), COLUMN()+(-2), 1))*INDIRECT(ADDRESS(ROW()+(0), COLUMN()+(-1), 1)), 2)</f>
        <v>71.55</v>
      </c>
    </row>
    <row r="18" spans="1:8" ht="13.50" thickBot="1" customHeight="1">
      <c r="A18" s="15"/>
      <c r="B18" s="15"/>
      <c r="C18" s="15"/>
      <c r="D18" s="15"/>
      <c r="E18" s="15"/>
      <c r="F18" s="9" t="s">
        <v>32</v>
      </c>
      <c r="G18" s="9"/>
      <c r="H18" s="17">
        <f ca="1">ROUND(SUM(INDIRECT(ADDRESS(ROW()+(-1), COLUMN()+(0), 1)),INDIRECT(ADDRESS(ROW()+(-2), COLUMN()+(0), 1))), 2)</f>
        <v>149.11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3510.79</v>
      </c>
      <c r="H20" s="14">
        <f ca="1">ROUND(INDIRECT(ADDRESS(ROW()+(0), COLUMN()+(-2), 1))*INDIRECT(ADDRESS(ROW()+(0), COLUMN()+(-1), 1))/100, 2)</f>
        <v>70.22</v>
      </c>
    </row>
    <row r="21" spans="1:8" ht="13.50" thickBot="1" customHeight="1">
      <c r="A21" s="21" t="s">
        <v>36</v>
      </c>
      <c r="B21" s="21"/>
      <c r="C21" s="22"/>
      <c r="D21" s="22"/>
      <c r="E21" s="23"/>
      <c r="F21" s="24" t="s">
        <v>37</v>
      </c>
      <c r="G21" s="25"/>
      <c r="H21" s="26">
        <f ca="1">ROUND(SUM(INDIRECT(ADDRESS(ROW()+(-1), COLUMN()+(0), 1)),INDIRECT(ADDRESS(ROW()+(-3), COLUMN()+(0), 1)),INDIRECT(ADDRESS(ROW()+(-7), COLUMN()+(0), 1))), 2)</f>
        <v>3581.01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